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SAŽETAK" sheetId="1" r:id="rId1"/>
    <sheet name=" Račun prihoda i rashoda" sheetId="2" r:id="rId2"/>
    <sheet name="Rashodi prema funkcijskoj kl" sheetId="3" r:id="rId3"/>
    <sheet name="Račun financiranja" sheetId="4" r:id="rId4"/>
    <sheet name="POSEBNI DIO" sheetId="5" r:id="rId5"/>
  </sheets>
  <definedNames/>
  <calcPr fullCalcOnLoad="1"/>
</workbook>
</file>

<file path=xl/sharedStrings.xml><?xml version="1.0" encoding="utf-8"?>
<sst xmlns="http://schemas.openxmlformats.org/spreadsheetml/2006/main" count="190" uniqueCount="85">
  <si>
    <t>FINANCIJSKI PLAN DJEČJEG VRTIĆA SUŠAK
ZA 2024. I PROJEKCIJA ZA 2025. I 2026. GODINU</t>
  </si>
  <si>
    <t>A) SAŽETAK RAČUNA PRIHODA I RASHODA</t>
  </si>
  <si>
    <t>EUR</t>
  </si>
  <si>
    <t>Izvršenje 2022.*</t>
  </si>
  <si>
    <t>Plan 2023.</t>
  </si>
  <si>
    <t>Proračun za 2024.</t>
  </si>
  <si>
    <t>Projekcija proračuna
za 2025.</t>
  </si>
  <si>
    <t>Projekcija proračuna
za 2026.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</si>
  <si>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</si>
  <si>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</si>
  <si>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</si>
  <si>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</si>
  <si>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</si>
  <si>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</si>
  <si>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/ MANJAK</t>
  </si>
  <si>
    <t>B) SAŽETAK RAČUNA FINANCIRANJA</t>
  </si>
  <si>
    <t>8 PRIMICI OD FINANCIJSKE IMOVINE I ZADUŽIVANJA</t>
  </si>
  <si>
    <t>5 IZDACI ZA FINANCIJSKU IMOVINU I OTPLATE ZAJMOVA</t>
  </si>
  <si>
    <t>NETO FINANCIRANJE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</si>
  <si>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</si>
  <si>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</si>
  <si>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</si>
  <si>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</si>
  <si>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</si>
  <si>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</si>
  <si>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IZ PRETHODNE(IH) GODINE KOJI ĆE SE RASPOREDITI / POKRITI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</si>
  <si>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</si>
  <si>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</si>
  <si>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I. OPĆI DIO</t>
  </si>
  <si>
    <t xml:space="preserve">A. RAČUN PRIHODA I RASHODA </t>
  </si>
  <si>
    <t>Oznaka</t>
  </si>
  <si>
    <t>Ostvarenje 2022.</t>
  </si>
  <si>
    <t>Indeks</t>
  </si>
  <si>
    <t>Plan 2024.</t>
  </si>
  <si>
    <t>2024 / 2023</t>
  </si>
  <si>
    <t>Projekcija 2025.</t>
  </si>
  <si>
    <t>2025 / 2024</t>
  </si>
  <si>
    <t>Projekcija 2026.</t>
  </si>
  <si>
    <t>2026 / 2025</t>
  </si>
  <si>
    <t>A. RAČUN PRIHODA I RASHODA</t>
  </si>
  <si>
    <t>6 Prihodi poslovanja</t>
  </si>
  <si>
    <t>Izvor: 57 POMOĆI - PRORAČUNSKI KORISNICI</t>
  </si>
  <si>
    <t>63 Pomoći iz inozemstva i od subjekata unutar općeg proračuna</t>
  </si>
  <si>
    <t>Izvor: 44 PRIHODI ZA POSEBNE NAMJENE - PRORAČUNSKI KORISNICI</t>
  </si>
  <si>
    <t>65 Prihodi od upravnih i administrativnih pristojbi, pristojbi po posebnim propisima i naknada</t>
  </si>
  <si>
    <t>Izvor: 31 VLASTITI PRIHODI - PRORAČUNSKI KORISNICI</t>
  </si>
  <si>
    <t>Izvor: 62 DONACIJE - PRORAČUNSKI KORISNICI</t>
  </si>
  <si>
    <t>66 Prihodi od prodaje proizvoda i robe te pruženih usluga i prihodi od donacija te povrati po protestiranim jamstvima</t>
  </si>
  <si>
    <t>Izvor: 11 OPĆI PRIHODI I PRIMICI</t>
  </si>
  <si>
    <t>Izvor: 52 POMOĆI IZ DRUGIH PRORAČUNA</t>
  </si>
  <si>
    <t>67 Prihodi iz nadležnog proračuna i od HZZO-a temeljem ugovornih obveza</t>
  </si>
  <si>
    <t>SVEUKUPNO PRIHODI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</si>
  <si>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</si>
  <si>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</si>
  <si>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</si>
  <si>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</si>
  <si>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</si>
  <si>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proizvedene dugotrajne imovine</t>
  </si>
  <si>
    <t>SVEUKUPNO RASHODI</t>
  </si>
  <si>
    <t>SVEUKUPNO PRIHODI I PRIMICI</t>
  </si>
  <si>
    <t>SVEUKUPNO RASHODI I IZDACI</t>
  </si>
  <si>
    <t>RAZLIKA (viša+/manjak-)</t>
  </si>
  <si>
    <t>RASHODI PREMA FUNKCIJSKOJ KLASIFIKACIJI</t>
  </si>
  <si>
    <t>SVEUKUPNO</t>
  </si>
  <si>
    <t>Funk. klas: 0911 Predškolsko obrazovanje</t>
  </si>
  <si>
    <t>B. RAČUN FINANCIRANJA</t>
  </si>
  <si>
    <t>5 Izdaci za financijsku imovinu i otplate zajmova</t>
  </si>
  <si>
    <t>54 Izdaci za otplatu glavnice primljenih kredita i zajmova</t>
  </si>
  <si>
    <t>SVEUKUPNO IZDACI</t>
  </si>
  <si>
    <t>RAZLIKA (višak+/manjak-)</t>
  </si>
  <si>
    <t>II. POSEBNI DIO</t>
  </si>
  <si>
    <t>50627 DJEČJI VRTIĆ SUŠAK</t>
  </si>
  <si>
    <t>1117 REDOVNA DJELATNOST DJEČJIH VRTIĆA</t>
  </si>
  <si>
    <t>A111701 ODGOJNO, ADMINISTRATIVNO I TEHNIČKO OSOBLJE</t>
  </si>
  <si>
    <t>Izvor: 1100 OPĆI PRIHODI I PRIMICI</t>
  </si>
  <si>
    <t>Izvor: 4400 Prihodi za posebne namjene - proračunski korisnici</t>
  </si>
  <si>
    <t>Izvor: 5200 POMOĆI PRORAČUNU IZ DRUGIH PRORAČUNA</t>
  </si>
  <si>
    <t>A111702 PROGRAMSKA DJELATNOST USTANOVE</t>
  </si>
  <si>
    <t>Izvor: 3100 Vlastiti prihodi - proračunski korisnici</t>
  </si>
  <si>
    <t>Izvor: 5710 Pomoći iz državnog proračuna - proračunski korisnici</t>
  </si>
  <si>
    <t>Izvor: 6200 Donacije - proračunski korisnici</t>
  </si>
  <si>
    <t>A111703 PROGRAMI JAVNIH POTREBA U PODRUČJU PREDŠKOLSKOG ODGOJA-PREDŠKOLA, PROGRAMI ZA DJECU NACIONALNIH MANJINA, DAROVITU DJECU I DJECU S TEŠKOĆAMA</t>
  </si>
  <si>
    <t>A111705 OTPLATA ZAJMA</t>
  </si>
  <si>
    <t>Izvor: 4332 KOMUNALNA NAKNADA</t>
  </si>
  <si>
    <t>K111704 NABAVA OPREME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</si>
</sst>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#,###.0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.5"/>
      <color indexed="8"/>
      <name val="Calibri"/>
      <family val="2"/>
    </font>
    <font>
      <sz val="9.5"/>
      <color indexed="8"/>
      <name val="Calibri"/>
      <family val="2"/>
    </font>
    <font>
      <b/>
      <sz val="9.5"/>
      <color indexed="9"/>
      <name val="Calibri"/>
      <family val="2"/>
    </font>
    <font>
      <b/>
      <sz val="9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left" wrapText="1"/>
      <protection/>
    </xf>
    <xf numFmtId="164" fontId="4" fillId="0" borderId="0" xfId="0" applyNumberFormat="1" applyFont="1" applyBorder="1" applyAlignment="1" applyProtection="1">
      <alignment wrapText="1"/>
      <protection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1" xfId="0" applyNumberFormat="1" applyFont="1" applyBorder="1" applyAlignment="1" applyProtection="1">
      <alignment horizontal="center" vertical="center"/>
      <protection/>
    </xf>
    <xf numFmtId="164" fontId="6" fillId="0" borderId="1" xfId="0" applyNumberFormat="1" applyFont="1" applyBorder="1" applyAlignment="1" applyProtection="1">
      <alignment horizontal="right" vertical="center"/>
      <protection/>
    </xf>
    <xf numFmtId="164" fontId="6" fillId="0" borderId="2" xfId="0" applyNumberFormat="1" applyFont="1" applyBorder="1" applyAlignment="1" applyProtection="1">
      <alignment horizontal="left" wrapText="1"/>
      <protection/>
    </xf>
    <xf numFmtId="164" fontId="6" fillId="0" borderId="3" xfId="0" applyNumberFormat="1" applyFont="1" applyBorder="1" applyAlignment="1" applyProtection="1">
      <alignment horizontal="left" wrapText="1"/>
      <protection/>
    </xf>
    <xf numFmtId="164" fontId="6" fillId="0" borderId="3" xfId="0" applyNumberFormat="1" applyFont="1" applyBorder="1" applyAlignment="1" applyProtection="1">
      <alignment horizontal="center" wrapText="1"/>
      <protection/>
    </xf>
    <xf numFmtId="164" fontId="6" fillId="0" borderId="3" xfId="0" applyNumberFormat="1" applyFont="1" applyBorder="1" applyAlignment="1" applyProtection="1">
      <alignment horizontal="left"/>
      <protection/>
    </xf>
    <xf numFmtId="164" fontId="6" fillId="2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4" borderId="4" xfId="0" applyNumberFormat="1" applyFont="1" applyFill="1" applyBorder="1" applyAlignment="1" applyProtection="1">
      <alignment horizontal="center" vertical="center" wrapText="1"/>
      <protection/>
    </xf>
    <xf numFmtId="164" fontId="7" fillId="5" borderId="2" xfId="0" applyNumberFormat="1" applyFont="1" applyFill="1" applyBorder="1" applyAlignment="1" applyProtection="1">
      <alignment horizontal="left" vertical="center" wrapText="1"/>
      <protection/>
    </xf>
    <xf numFmtId="165" fontId="6" fillId="5" borderId="4" xfId="0" applyNumberFormat="1" applyFont="1" applyFill="1" applyBorder="1" applyAlignment="1" applyProtection="1">
      <alignment horizontal="right"/>
      <protection/>
    </xf>
    <xf numFmtId="164" fontId="7" fillId="0" borderId="2" xfId="0" applyNumberFormat="1" applyFont="1" applyBorder="1" applyAlignment="1" applyProtection="1">
      <alignment horizontal="left" vertical="center" wrapText="1"/>
      <protection/>
    </xf>
    <xf numFmtId="165" fontId="6" fillId="0" borderId="4" xfId="0" applyNumberFormat="1" applyFont="1" applyBorder="1" applyAlignment="1" applyProtection="1">
      <alignment horizontal="right"/>
      <protection/>
    </xf>
    <xf numFmtId="164" fontId="7" fillId="0" borderId="2" xfId="0" applyNumberFormat="1" applyFont="1" applyBorder="1" applyAlignment="1" applyProtection="1">
      <alignment horizontal="left" vertical="center"/>
      <protection/>
    </xf>
    <xf numFmtId="164" fontId="7" fillId="5" borderId="2" xfId="0" applyNumberFormat="1" applyFont="1" applyFill="1" applyBorder="1" applyAlignment="1" applyProtection="1">
      <alignment horizontal="left" vertical="center"/>
      <protection/>
    </xf>
    <xf numFmtId="164" fontId="8" fillId="5" borderId="3" xfId="0" applyNumberFormat="1" applyFont="1" applyFill="1" applyBorder="1" applyAlignment="1" applyProtection="1">
      <alignment vertical="center"/>
      <protection/>
    </xf>
    <xf numFmtId="165" fontId="6" fillId="0" borderId="4" xfId="0" applyNumberFormat="1" applyFont="1" applyBorder="1" applyAlignment="1" applyProtection="1">
      <alignment horizontal="right" wrapText="1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164" fontId="9" fillId="0" borderId="0" xfId="0" applyNumberFormat="1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wrapText="1"/>
      <protection/>
    </xf>
    <xf numFmtId="164" fontId="7" fillId="6" borderId="4" xfId="0" applyNumberFormat="1" applyFont="1" applyFill="1" applyBorder="1" applyAlignment="1" applyProtection="1">
      <alignment horizontal="left" vertical="center" wrapText="1"/>
      <protection/>
    </xf>
    <xf numFmtId="165" fontId="7" fillId="6" borderId="2" xfId="0" applyNumberFormat="1" applyFont="1" applyFill="1" applyBorder="1" applyAlignment="1" applyProtection="1">
      <alignment horizontal="right"/>
      <protection/>
    </xf>
    <xf numFmtId="165" fontId="7" fillId="6" borderId="4" xfId="0" applyNumberFormat="1" applyFont="1" applyFill="1" applyBorder="1" applyAlignment="1" applyProtection="1">
      <alignment horizontal="right" wrapText="1"/>
      <protection/>
    </xf>
    <xf numFmtId="165" fontId="7" fillId="5" borderId="2" xfId="0" applyNumberFormat="1" applyFont="1" applyFill="1" applyBorder="1" applyAlignment="1" applyProtection="1">
      <alignment horizontal="right"/>
      <protection/>
    </xf>
    <xf numFmtId="165" fontId="7" fillId="5" borderId="4" xfId="0" applyNumberFormat="1" applyFont="1" applyFill="1" applyBorder="1" applyAlignment="1" applyProtection="1">
      <alignment horizontal="right"/>
      <protection/>
    </xf>
    <xf numFmtId="164" fontId="7" fillId="5" borderId="4" xfId="0" applyNumberFormat="1" applyFont="1" applyFill="1" applyBorder="1" applyAlignment="1" applyProtection="1">
      <alignment horizontal="left" vertical="center" wrapText="1"/>
      <protection/>
    </xf>
    <xf numFmtId="164" fontId="11" fillId="0" borderId="0" xfId="0" applyNumberFormat="1" applyFont="1" applyBorder="1" applyAlignment="1" applyProtection="1">
      <alignment horizontal="center" vertical="center" wrapText="1"/>
      <protection/>
    </xf>
    <xf numFmtId="164" fontId="12" fillId="0" borderId="0" xfId="0" applyNumberFormat="1" applyFont="1" applyAlignment="1" applyProtection="1">
      <alignment wrapText="1"/>
      <protection/>
    </xf>
    <xf numFmtId="164" fontId="13" fillId="0" borderId="0" xfId="0" applyNumberFormat="1" applyFont="1" applyBorder="1" applyAlignment="1" applyProtection="1">
      <alignment horizontal="center" vertical="center" wrapText="1"/>
      <protection/>
    </xf>
    <xf numFmtId="164" fontId="14" fillId="0" borderId="0" xfId="0" applyNumberFormat="1" applyFont="1" applyBorder="1" applyAlignment="1" applyProtection="1">
      <alignment horizontal="center" vertical="center" wrapText="1"/>
      <protection/>
    </xf>
    <xf numFmtId="164" fontId="8" fillId="0" borderId="0" xfId="0" applyNumberFormat="1" applyFont="1" applyBorder="1" applyAlignment="1" applyProtection="1">
      <alignment/>
      <protection/>
    </xf>
    <xf numFmtId="164" fontId="7" fillId="0" borderId="2" xfId="0" applyNumberFormat="1" applyFont="1" applyBorder="1" applyAlignment="1" applyProtection="1">
      <alignment horizontal="left" wrapText="1"/>
      <protection/>
    </xf>
    <xf numFmtId="164" fontId="7" fillId="0" borderId="3" xfId="0" applyNumberFormat="1" applyFont="1" applyBorder="1" applyAlignment="1" applyProtection="1">
      <alignment horizontal="left" wrapText="1"/>
      <protection/>
    </xf>
    <xf numFmtId="164" fontId="7" fillId="0" borderId="3" xfId="0" applyNumberFormat="1" applyFont="1" applyBorder="1" applyAlignment="1" applyProtection="1">
      <alignment horizontal="center" wrapText="1"/>
      <protection/>
    </xf>
    <xf numFmtId="164" fontId="7" fillId="0" borderId="3" xfId="0" applyNumberFormat="1" applyFont="1" applyBorder="1" applyAlignment="1" applyProtection="1">
      <alignment horizontal="left"/>
      <protection/>
    </xf>
    <xf numFmtId="164" fontId="7" fillId="2" borderId="4" xfId="0" applyNumberFormat="1" applyFont="1" applyFill="1" applyBorder="1" applyAlignment="1" applyProtection="1">
      <alignment horizontal="center" vertical="center" wrapText="1"/>
      <protection/>
    </xf>
    <xf numFmtId="165" fontId="6" fillId="5" borderId="2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Alignment="1" applyProtection="1">
      <alignment/>
      <protection/>
    </xf>
    <xf numFmtId="164" fontId="15" fillId="0" borderId="0" xfId="0" applyNumberFormat="1" applyFont="1" applyBorder="1" applyAlignment="1" applyProtection="1">
      <alignment wrapText="1"/>
      <protection/>
    </xf>
    <xf numFmtId="164" fontId="16" fillId="0" borderId="0" xfId="0" applyNumberFormat="1" applyFont="1" applyBorder="1" applyAlignment="1" applyProtection="1">
      <alignment horizontal="center" vertical="center" wrapText="1"/>
      <protection/>
    </xf>
    <xf numFmtId="164" fontId="17" fillId="0" borderId="0" xfId="0" applyNumberFormat="1" applyFont="1" applyBorder="1" applyAlignment="1" applyProtection="1">
      <alignment horizontal="center" vertical="center" wrapText="1"/>
      <protection/>
    </xf>
    <xf numFmtId="164" fontId="18" fillId="0" borderId="0" xfId="0" applyNumberFormat="1" applyFont="1" applyBorder="1" applyAlignment="1" applyProtection="1">
      <alignment vertical="center" wrapText="1"/>
      <protection/>
    </xf>
    <xf numFmtId="164" fontId="19" fillId="0" borderId="5" xfId="0" applyNumberFormat="1" applyFont="1" applyBorder="1" applyAlignment="1" applyProtection="1">
      <alignment horizontal="right" vertical="center" wrapText="1"/>
      <protection/>
    </xf>
    <xf numFmtId="164" fontId="19" fillId="3" borderId="5" xfId="0" applyNumberFormat="1" applyFont="1" applyFill="1" applyBorder="1" applyAlignment="1" applyProtection="1">
      <alignment horizontal="right" vertical="center" wrapText="1"/>
      <protection/>
    </xf>
    <xf numFmtId="164" fontId="19" fillId="4" borderId="5" xfId="0" applyNumberFormat="1" applyFont="1" applyFill="1" applyBorder="1" applyAlignment="1" applyProtection="1">
      <alignment horizontal="right" vertical="center" wrapText="1"/>
      <protection/>
    </xf>
    <xf numFmtId="164" fontId="19" fillId="2" borderId="6" xfId="0" applyNumberFormat="1" applyFont="1" applyFill="1" applyBorder="1" applyAlignment="1" applyProtection="1">
      <alignment horizontal="right" vertical="center" wrapText="1"/>
      <protection/>
    </xf>
    <xf numFmtId="164" fontId="20" fillId="2" borderId="6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Alignment="1" applyProtection="1">
      <alignment vertical="center"/>
      <protection/>
    </xf>
    <xf numFmtId="166" fontId="19" fillId="2" borderId="6" xfId="0" applyNumberFormat="1" applyFont="1" applyFill="1" applyBorder="1" applyAlignment="1" applyProtection="1">
      <alignment horizontal="right" vertical="center" wrapText="1"/>
      <protection/>
    </xf>
    <xf numFmtId="166" fontId="20" fillId="2" borderId="6" xfId="0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Border="1" applyAlignment="1" applyProtection="1">
      <alignment/>
      <protection/>
    </xf>
    <xf numFmtId="164" fontId="19" fillId="0" borderId="7" xfId="0" applyNumberFormat="1" applyFont="1" applyBorder="1" applyAlignment="1" applyProtection="1">
      <alignment horizontal="center" wrapText="1"/>
      <protection/>
    </xf>
    <xf numFmtId="164" fontId="20" fillId="0" borderId="0" xfId="0" applyNumberFormat="1" applyFont="1" applyAlignment="1" applyProtection="1">
      <alignment wrapText="1"/>
      <protection/>
    </xf>
    <xf numFmtId="164" fontId="19" fillId="0" borderId="5" xfId="0" applyNumberFormat="1" applyFont="1" applyBorder="1" applyAlignment="1" applyProtection="1">
      <alignment horizontal="center" vertical="center" wrapText="1" indent="1"/>
      <protection/>
    </xf>
    <xf numFmtId="164" fontId="19" fillId="3" borderId="5" xfId="0" applyNumberFormat="1" applyFont="1" applyFill="1" applyBorder="1" applyAlignment="1" applyProtection="1">
      <alignment horizontal="center" vertical="center" wrapText="1" indent="1"/>
      <protection/>
    </xf>
    <xf numFmtId="164" fontId="19" fillId="4" borderId="5" xfId="0" applyNumberFormat="1" applyFont="1" applyFill="1" applyBorder="1" applyAlignment="1" applyProtection="1">
      <alignment horizontal="center" vertical="center" wrapText="1" indent="1"/>
      <protection/>
    </xf>
    <xf numFmtId="164" fontId="21" fillId="7" borderId="6" xfId="0" applyNumberFormat="1" applyFont="1" applyFill="1" applyBorder="1" applyAlignment="1" applyProtection="1">
      <alignment horizontal="left" wrapText="1" indent="1"/>
      <protection/>
    </xf>
    <xf numFmtId="166" fontId="19" fillId="0" borderId="6" xfId="0" applyNumberFormat="1" applyFont="1" applyBorder="1" applyAlignment="1" applyProtection="1">
      <alignment horizontal="right" wrapText="1" indent="1"/>
      <protection/>
    </xf>
    <xf numFmtId="164" fontId="19" fillId="0" borderId="6" xfId="0" applyNumberFormat="1" applyFont="1" applyBorder="1" applyAlignment="1" applyProtection="1">
      <alignment horizontal="right" wrapText="1" indent="1"/>
      <protection/>
    </xf>
    <xf numFmtId="166" fontId="20" fillId="0" borderId="6" xfId="0" applyNumberFormat="1" applyFont="1" applyBorder="1" applyAlignment="1" applyProtection="1">
      <alignment horizontal="right" wrapText="1" indent="1"/>
      <protection/>
    </xf>
    <xf numFmtId="164" fontId="19" fillId="2" borderId="6" xfId="0" applyNumberFormat="1" applyFont="1" applyFill="1" applyBorder="1" applyAlignment="1" applyProtection="1">
      <alignment horizontal="left" wrapText="1" indent="3"/>
      <protection/>
    </xf>
    <xf numFmtId="166" fontId="19" fillId="2" borderId="6" xfId="0" applyNumberFormat="1" applyFont="1" applyFill="1" applyBorder="1" applyAlignment="1" applyProtection="1">
      <alignment horizontal="right" wrapText="1" indent="1"/>
      <protection/>
    </xf>
    <xf numFmtId="164" fontId="19" fillId="2" borderId="6" xfId="0" applyNumberFormat="1" applyFont="1" applyFill="1" applyBorder="1" applyAlignment="1" applyProtection="1">
      <alignment horizontal="right" wrapText="1" indent="1"/>
      <protection/>
    </xf>
    <xf numFmtId="166" fontId="20" fillId="2" borderId="6" xfId="0" applyNumberFormat="1" applyFont="1" applyFill="1" applyBorder="1" applyAlignment="1" applyProtection="1">
      <alignment horizontal="right" wrapText="1" indent="1"/>
      <protection/>
    </xf>
    <xf numFmtId="164" fontId="22" fillId="0" borderId="7" xfId="0" applyNumberFormat="1" applyFont="1" applyBorder="1" applyAlignment="1" applyProtection="1">
      <alignment horizontal="center" vertical="center" wrapText="1"/>
      <protection/>
    </xf>
    <xf numFmtId="164" fontId="19" fillId="2" borderId="6" xfId="0" applyNumberFormat="1" applyFont="1" applyFill="1" applyBorder="1" applyAlignment="1" applyProtection="1">
      <alignment horizontal="left" wrapText="1" indent="1"/>
      <protection/>
    </xf>
    <xf numFmtId="164" fontId="20" fillId="2" borderId="6" xfId="0" applyNumberFormat="1" applyFont="1" applyFill="1" applyBorder="1" applyAlignment="1" applyProtection="1">
      <alignment horizontal="left" wrapText="1" indent="1"/>
      <protection/>
    </xf>
    <xf numFmtId="164" fontId="20" fillId="2" borderId="6" xfId="0" applyNumberFormat="1" applyFont="1" applyFill="1" applyBorder="1" applyAlignment="1" applyProtection="1">
      <alignment horizontal="right" wrapText="1" indent="1"/>
      <protection/>
    </xf>
    <xf numFmtId="164" fontId="0" fillId="0" borderId="0" xfId="0" applyNumberFormat="1" applyAlignment="1" applyProtection="1">
      <alignment horizontal="right"/>
      <protection/>
    </xf>
    <xf numFmtId="164" fontId="17" fillId="0" borderId="0" xfId="0" applyNumberFormat="1" applyFont="1" applyBorder="1" applyAlignment="1" applyProtection="1">
      <alignment horizontal="right" vertical="center" wrapText="1"/>
      <protection/>
    </xf>
    <xf numFmtId="164" fontId="18" fillId="0" borderId="0" xfId="0" applyNumberFormat="1" applyFont="1" applyBorder="1" applyAlignment="1" applyProtection="1">
      <alignment horizontal="right" vertical="center" wrapText="1"/>
      <protection/>
    </xf>
    <xf numFmtId="164" fontId="5" fillId="0" borderId="4" xfId="0" applyNumberFormat="1" applyFont="1" applyBorder="1" applyAlignment="1" applyProtection="1">
      <alignment horizontal="center" vertical="center" wrapText="1"/>
      <protection/>
    </xf>
    <xf numFmtId="164" fontId="5" fillId="8" borderId="4" xfId="0" applyNumberFormat="1" applyFont="1" applyFill="1" applyBorder="1" applyAlignment="1" applyProtection="1">
      <alignment horizontal="center" vertical="center" wrapText="1"/>
      <protection/>
    </xf>
    <xf numFmtId="164" fontId="5" fillId="4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 applyProtection="1">
      <alignment horizontal="center"/>
      <protection/>
    </xf>
    <xf numFmtId="167" fontId="19" fillId="2" borderId="4" xfId="0" applyNumberFormat="1" applyFont="1" applyFill="1" applyBorder="1" applyAlignment="1" applyProtection="1">
      <alignment horizontal="left" vertical="center" wrapText="1" indent="1"/>
      <protection/>
    </xf>
    <xf numFmtId="167" fontId="20" fillId="0" borderId="4" xfId="0" applyNumberFormat="1" applyFont="1" applyBorder="1" applyAlignment="1" applyProtection="1">
      <alignment vertical="center"/>
      <protection/>
    </xf>
    <xf numFmtId="167" fontId="20" fillId="2" borderId="4" xfId="0" applyNumberFormat="1" applyFont="1" applyFill="1" applyBorder="1" applyAlignment="1" applyProtection="1">
      <alignment horizontal="right" vertical="center" wrapText="1"/>
      <protection/>
    </xf>
    <xf numFmtId="167" fontId="20" fillId="2" borderId="4" xfId="0" applyNumberFormat="1" applyFont="1" applyFill="1" applyBorder="1" applyAlignment="1" applyProtection="1">
      <alignment horizontal="left" vertical="center" wrapText="1" indent="1"/>
      <protection/>
    </xf>
    <xf numFmtId="167" fontId="19" fillId="2" borderId="4" xfId="0" applyNumberFormat="1" applyFont="1" applyFill="1" applyBorder="1" applyAlignment="1" applyProtection="1">
      <alignment horizontal="left" vertical="center" wrapText="1" indent="2"/>
      <protection/>
    </xf>
    <xf numFmtId="167" fontId="19" fillId="2" borderId="4" xfId="0" applyNumberFormat="1" applyFont="1" applyFill="1" applyBorder="1" applyAlignment="1" applyProtection="1">
      <alignment horizontal="left" vertical="center" wrapText="1" indent="3"/>
      <protection/>
    </xf>
    <xf numFmtId="167" fontId="19" fillId="2" borderId="4" xfId="0" applyNumberFormat="1" applyFont="1" applyFill="1" applyBorder="1" applyAlignment="1" applyProtection="1">
      <alignment horizontal="left" vertical="center" wrapText="1" indent="4"/>
      <protection/>
    </xf>
    <xf numFmtId="164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81D41A"/>
      <rgbColor rgb="00BBE33D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37"/>
  <sheetViews>
    <sheetView zoomScale="75" zoomScaleNormal="75" workbookViewId="0" topLeftCell="A1">
      <selection activeCell="H7" sqref="H7"/>
    </sheetView>
  </sheetViews>
  <sheetFormatPr defaultColWidth="9.140625" defaultRowHeight="15"/>
  <cols>
    <col min="1" max="4" width="8.7109375" style="0" customWidth="1"/>
    <col min="5" max="10" width="25.28125" style="1" customWidth="1"/>
    <col min="11" max="16384" width="8.7109375" style="0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7.25">
      <c r="A4" s="4"/>
      <c r="B4" s="5"/>
      <c r="C4" s="5"/>
      <c r="D4" s="5"/>
      <c r="E4" s="6"/>
      <c r="F4" s="7"/>
      <c r="G4" s="7"/>
      <c r="H4" s="7"/>
      <c r="I4" s="7"/>
      <c r="J4" s="8" t="s">
        <v>2</v>
      </c>
    </row>
    <row r="5" spans="1:10" ht="25.5" customHeight="1">
      <c r="A5" s="9"/>
      <c r="B5" s="10"/>
      <c r="C5" s="10"/>
      <c r="D5" s="11"/>
      <c r="E5" s="12"/>
      <c r="F5" s="13" t="s">
        <v>3</v>
      </c>
      <c r="G5" s="14" t="s">
        <v>4</v>
      </c>
      <c r="H5" s="15" t="s">
        <v>5</v>
      </c>
      <c r="I5" s="14" t="s">
        <v>6</v>
      </c>
      <c r="J5" s="14" t="s">
        <v>7</v>
      </c>
    </row>
    <row r="6" spans="1:10" ht="16.5" customHeight="1">
      <c r="A6" s="16" t="s">
        <v>8</v>
      </c>
      <c r="B6" s="16"/>
      <c r="C6" s="16"/>
      <c r="D6" s="16"/>
      <c r="E6" s="16"/>
      <c r="F6" s="17">
        <f>F7+F8</f>
        <v>2321769</v>
      </c>
      <c r="G6" s="17">
        <f>G7+G8</f>
        <v>2640876</v>
      </c>
      <c r="H6" s="17">
        <f>H7+H8</f>
        <v>3021937</v>
      </c>
      <c r="I6" s="17">
        <f>I7+I8</f>
        <v>3014882</v>
      </c>
      <c r="J6" s="17">
        <f>J7+J8</f>
        <v>3016965</v>
      </c>
    </row>
    <row r="7" spans="1:10" ht="16.5" customHeight="1">
      <c r="A7" s="18" t="s">
        <v>9</v>
      </c>
      <c r="B7" s="18"/>
      <c r="C7" s="18"/>
      <c r="D7" s="18"/>
      <c r="E7" s="18"/>
      <c r="F7" s="19">
        <v>2321769</v>
      </c>
      <c r="G7" s="19">
        <v>2640876</v>
      </c>
      <c r="H7" s="19">
        <v>3021937</v>
      </c>
      <c r="I7" s="19">
        <v>3014882</v>
      </c>
      <c r="J7" s="19">
        <v>3016965</v>
      </c>
    </row>
    <row r="8" spans="1:10" ht="16.5" customHeight="1">
      <c r="A8" s="20" t="s">
        <v>10</v>
      </c>
      <c r="B8" s="20"/>
      <c r="C8" s="20"/>
      <c r="D8" s="20"/>
      <c r="E8" s="20"/>
      <c r="F8" s="19">
        <v>0</v>
      </c>
      <c r="G8" s="19">
        <v>0</v>
      </c>
      <c r="H8" s="19">
        <v>0</v>
      </c>
      <c r="I8" s="19">
        <v>0</v>
      </c>
      <c r="J8" s="19">
        <v>0</v>
      </c>
    </row>
    <row r="9" spans="1:10" ht="16.5" customHeight="1">
      <c r="A9" s="21" t="s">
        <v>11</v>
      </c>
      <c r="B9" s="22"/>
      <c r="C9" s="22"/>
      <c r="D9" s="22"/>
      <c r="E9" s="22"/>
      <c r="F9" s="17">
        <f>F10+F11</f>
        <v>1975297</v>
      </c>
      <c r="G9" s="17">
        <f>G10+G11</f>
        <v>2395433</v>
      </c>
      <c r="H9" s="17">
        <f>H10+H11</f>
        <v>2776494</v>
      </c>
      <c r="I9" s="17">
        <f>I10+I11</f>
        <v>2769439</v>
      </c>
      <c r="J9" s="17">
        <f>J10+J11</f>
        <v>2771522</v>
      </c>
    </row>
    <row r="10" spans="1:10" ht="16.5" customHeight="1">
      <c r="A10" s="18" t="s">
        <v>12</v>
      </c>
      <c r="B10" s="18"/>
      <c r="C10" s="18"/>
      <c r="D10" s="18"/>
      <c r="E10" s="18"/>
      <c r="F10" s="19">
        <v>1931440</v>
      </c>
      <c r="G10" s="19">
        <v>2389145</v>
      </c>
      <c r="H10" s="19">
        <v>2764494</v>
      </c>
      <c r="I10" s="19">
        <v>2766439</v>
      </c>
      <c r="J10" s="23">
        <v>2768522</v>
      </c>
    </row>
    <row r="11" spans="1:10" ht="16.5" customHeight="1">
      <c r="A11" s="20" t="s">
        <v>13</v>
      </c>
      <c r="B11" s="20"/>
      <c r="C11" s="20"/>
      <c r="D11" s="20"/>
      <c r="E11" s="20"/>
      <c r="F11" s="19">
        <v>43857</v>
      </c>
      <c r="G11" s="19">
        <v>6288</v>
      </c>
      <c r="H11" s="19">
        <v>12000</v>
      </c>
      <c r="I11" s="19">
        <v>3000</v>
      </c>
      <c r="J11" s="23">
        <v>3000</v>
      </c>
    </row>
    <row r="12" spans="1:10" ht="16.5" customHeight="1">
      <c r="A12" s="16" t="s">
        <v>14</v>
      </c>
      <c r="B12" s="16"/>
      <c r="C12" s="16"/>
      <c r="D12" s="16"/>
      <c r="E12" s="16"/>
      <c r="F12" s="17">
        <f>F6-F9</f>
        <v>346472</v>
      </c>
      <c r="G12" s="17">
        <f>G6-G9</f>
        <v>245443</v>
      </c>
      <c r="H12" s="17">
        <f>H6-H9</f>
        <v>245443</v>
      </c>
      <c r="I12" s="17">
        <f>I6-I9</f>
        <v>245443</v>
      </c>
      <c r="J12" s="17">
        <f>J6-J9</f>
        <v>245443</v>
      </c>
    </row>
    <row r="13" spans="1:10" ht="20.25" customHeight="1">
      <c r="A13" s="3"/>
      <c r="B13" s="24"/>
      <c r="C13" s="24"/>
      <c r="D13" s="24"/>
      <c r="E13" s="24"/>
      <c r="F13" s="24"/>
      <c r="G13" s="24"/>
      <c r="H13" s="25"/>
      <c r="I13" s="25"/>
      <c r="J13" s="25"/>
    </row>
    <row r="14" spans="1:10" ht="17.25" customHeight="1">
      <c r="A14" s="2" t="s">
        <v>15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20.25" customHeight="1">
      <c r="A15" s="3"/>
      <c r="B15" s="24"/>
      <c r="C15" s="24"/>
      <c r="D15" s="24"/>
      <c r="E15" s="24"/>
      <c r="F15" s="24"/>
      <c r="G15" s="24"/>
      <c r="H15" s="25"/>
      <c r="I15" s="25"/>
      <c r="J15" s="25"/>
    </row>
    <row r="16" spans="1:10" ht="25.5" customHeight="1">
      <c r="A16" s="9"/>
      <c r="B16" s="10"/>
      <c r="C16" s="10"/>
      <c r="D16" s="11"/>
      <c r="E16" s="12"/>
      <c r="F16" s="13" t="s">
        <v>3</v>
      </c>
      <c r="G16" s="13" t="s">
        <v>4</v>
      </c>
      <c r="H16" s="13" t="s">
        <v>5</v>
      </c>
      <c r="I16" s="13" t="s">
        <v>6</v>
      </c>
      <c r="J16" s="13" t="s">
        <v>7</v>
      </c>
    </row>
    <row r="17" spans="1:10" ht="16.5" customHeight="1">
      <c r="A17" s="20" t="s">
        <v>16</v>
      </c>
      <c r="B17" s="20"/>
      <c r="C17" s="20"/>
      <c r="D17" s="20"/>
      <c r="E17" s="20"/>
      <c r="F17" s="19">
        <v>0</v>
      </c>
      <c r="G17" s="19">
        <v>0</v>
      </c>
      <c r="H17" s="19">
        <v>0</v>
      </c>
      <c r="I17" s="19">
        <v>0</v>
      </c>
      <c r="J17" s="23">
        <v>0</v>
      </c>
    </row>
    <row r="18" spans="1:10" ht="16.5" customHeight="1">
      <c r="A18" s="20" t="s">
        <v>17</v>
      </c>
      <c r="B18" s="20"/>
      <c r="C18" s="20"/>
      <c r="D18" s="20"/>
      <c r="E18" s="20"/>
      <c r="F18" s="19">
        <v>245443</v>
      </c>
      <c r="G18" s="19">
        <v>245443</v>
      </c>
      <c r="H18" s="19">
        <v>245443</v>
      </c>
      <c r="I18" s="19">
        <v>245443</v>
      </c>
      <c r="J18" s="23">
        <v>245443</v>
      </c>
    </row>
    <row r="19" spans="1:10" ht="16.5" customHeight="1">
      <c r="A19" s="16" t="s">
        <v>18</v>
      </c>
      <c r="B19" s="16"/>
      <c r="C19" s="16"/>
      <c r="D19" s="16"/>
      <c r="E19" s="16"/>
      <c r="F19" s="17">
        <v>0</v>
      </c>
      <c r="G19" s="17">
        <v>0</v>
      </c>
      <c r="H19" s="17">
        <v>0</v>
      </c>
      <c r="I19" s="17">
        <v>0</v>
      </c>
      <c r="J19" s="17">
        <v>0</v>
      </c>
    </row>
    <row r="20" spans="1:10" ht="16.5" customHeight="1">
      <c r="A20" s="16" t="s">
        <v>19</v>
      </c>
      <c r="B20" s="16"/>
      <c r="C20" s="16"/>
      <c r="D20" s="16"/>
      <c r="E20" s="16"/>
      <c r="F20" s="17">
        <v>0</v>
      </c>
      <c r="G20" s="17">
        <v>0</v>
      </c>
      <c r="H20" s="17">
        <v>0</v>
      </c>
      <c r="I20" s="17">
        <v>0</v>
      </c>
      <c r="J20" s="17">
        <v>0</v>
      </c>
    </row>
    <row r="21" spans="1:10" ht="20.25" customHeight="1">
      <c r="A21" s="3"/>
      <c r="B21" s="24"/>
      <c r="C21" s="24"/>
      <c r="D21" s="24"/>
      <c r="E21" s="24"/>
      <c r="F21" s="24"/>
      <c r="G21" s="24"/>
      <c r="H21" s="25"/>
      <c r="I21" s="25"/>
      <c r="J21" s="25"/>
    </row>
    <row r="22" spans="1:10" ht="17.25" customHeight="1">
      <c r="A22" s="2" t="s">
        <v>20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17.25" customHeight="1">
      <c r="A23" s="2"/>
      <c r="B23" s="26"/>
      <c r="C23" s="26"/>
      <c r="D23" s="26"/>
      <c r="E23" s="26"/>
      <c r="F23" s="26"/>
      <c r="G23" s="26"/>
      <c r="H23" s="26"/>
      <c r="I23" s="26"/>
      <c r="J23" s="26"/>
    </row>
    <row r="24" spans="1:10" ht="25.5" customHeight="1">
      <c r="A24" s="9"/>
      <c r="B24" s="10"/>
      <c r="C24" s="10"/>
      <c r="D24" s="11"/>
      <c r="E24" s="12"/>
      <c r="F24" s="13" t="s">
        <v>3</v>
      </c>
      <c r="G24" s="13" t="s">
        <v>4</v>
      </c>
      <c r="H24" s="13" t="s">
        <v>5</v>
      </c>
      <c r="I24" s="13" t="s">
        <v>6</v>
      </c>
      <c r="J24" s="13" t="s">
        <v>7</v>
      </c>
    </row>
    <row r="25" spans="1:10" ht="16.5" customHeight="1">
      <c r="A25" s="27" t="s">
        <v>21</v>
      </c>
      <c r="B25" s="27"/>
      <c r="C25" s="27"/>
      <c r="D25" s="27"/>
      <c r="E25" s="27"/>
      <c r="F25" s="28">
        <v>0</v>
      </c>
      <c r="G25" s="28">
        <v>0</v>
      </c>
      <c r="H25" s="28">
        <v>0</v>
      </c>
      <c r="I25" s="28">
        <v>0</v>
      </c>
      <c r="J25" s="29">
        <v>0</v>
      </c>
    </row>
    <row r="26" spans="1:10" ht="16.5" customHeight="1">
      <c r="A26" s="16" t="s">
        <v>22</v>
      </c>
      <c r="B26" s="16"/>
      <c r="C26" s="16"/>
      <c r="D26" s="16"/>
      <c r="E26" s="16"/>
      <c r="F26" s="30">
        <v>0</v>
      </c>
      <c r="G26" s="30">
        <v>0</v>
      </c>
      <c r="H26" s="30">
        <v>0</v>
      </c>
      <c r="I26" s="30">
        <v>0</v>
      </c>
      <c r="J26" s="31">
        <v>0</v>
      </c>
    </row>
    <row r="27" spans="1:10" ht="25.5" customHeight="1">
      <c r="A27" s="32" t="s">
        <v>23</v>
      </c>
      <c r="B27" s="32"/>
      <c r="C27" s="32"/>
      <c r="D27" s="32"/>
      <c r="E27" s="32"/>
      <c r="F27" s="30">
        <v>0</v>
      </c>
      <c r="G27" s="30">
        <v>0</v>
      </c>
      <c r="H27" s="30">
        <v>0</v>
      </c>
      <c r="I27" s="30">
        <v>0</v>
      </c>
      <c r="J27" s="31">
        <v>0</v>
      </c>
    </row>
    <row r="28" spans="1:10" ht="17.2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7.25" customHeight="1">
      <c r="A29" s="33" t="s">
        <v>24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0.25" customHeight="1">
      <c r="A30" s="35"/>
      <c r="B30" s="36"/>
      <c r="C30" s="36"/>
      <c r="D30" s="36"/>
      <c r="E30" s="36"/>
      <c r="F30" s="36"/>
      <c r="G30" s="36"/>
      <c r="H30" s="37"/>
      <c r="I30" s="37"/>
      <c r="J30" s="37"/>
    </row>
    <row r="31" spans="1:10" ht="25.5" customHeight="1">
      <c r="A31" s="38"/>
      <c r="B31" s="39"/>
      <c r="C31" s="39"/>
      <c r="D31" s="40"/>
      <c r="E31" s="41"/>
      <c r="F31" s="42" t="s">
        <v>3</v>
      </c>
      <c r="G31" s="42" t="s">
        <v>4</v>
      </c>
      <c r="H31" s="42" t="s">
        <v>5</v>
      </c>
      <c r="I31" s="42" t="s">
        <v>6</v>
      </c>
      <c r="J31" s="42" t="s">
        <v>7</v>
      </c>
    </row>
    <row r="32" spans="1:10" ht="16.5" customHeight="1">
      <c r="A32" s="27" t="s">
        <v>21</v>
      </c>
      <c r="B32" s="27"/>
      <c r="C32" s="27"/>
      <c r="D32" s="27"/>
      <c r="E32" s="27"/>
      <c r="F32" s="28">
        <v>0</v>
      </c>
      <c r="G32" s="28">
        <f>F35</f>
        <v>0</v>
      </c>
      <c r="H32" s="28">
        <f>G35</f>
        <v>0</v>
      </c>
      <c r="I32" s="28">
        <f>H35</f>
        <v>0</v>
      </c>
      <c r="J32" s="29">
        <f>I35</f>
        <v>0</v>
      </c>
    </row>
    <row r="33" spans="1:10" ht="16.5" customHeight="1">
      <c r="A33" s="27" t="s">
        <v>25</v>
      </c>
      <c r="B33" s="27"/>
      <c r="C33" s="27"/>
      <c r="D33" s="27"/>
      <c r="E33" s="27"/>
      <c r="F33" s="28">
        <v>0</v>
      </c>
      <c r="G33" s="28">
        <v>0</v>
      </c>
      <c r="H33" s="28">
        <v>0</v>
      </c>
      <c r="I33" s="28">
        <v>0</v>
      </c>
      <c r="J33" s="29">
        <v>0</v>
      </c>
    </row>
    <row r="34" spans="1:10" ht="16.5" customHeight="1">
      <c r="A34" s="27" t="s">
        <v>26</v>
      </c>
      <c r="B34" s="27"/>
      <c r="C34" s="27"/>
      <c r="D34" s="27"/>
      <c r="E34" s="27"/>
      <c r="F34" s="28">
        <v>0</v>
      </c>
      <c r="G34" s="28">
        <v>0</v>
      </c>
      <c r="H34" s="28">
        <v>0</v>
      </c>
      <c r="I34" s="28">
        <v>0</v>
      </c>
      <c r="J34" s="29">
        <v>0</v>
      </c>
    </row>
    <row r="35" spans="1:10" ht="16.5" customHeight="1">
      <c r="A35" s="16" t="s">
        <v>22</v>
      </c>
      <c r="B35" s="16"/>
      <c r="C35" s="16"/>
      <c r="D35" s="16"/>
      <c r="E35" s="16"/>
      <c r="F35" s="43">
        <f>F32-F33+F34</f>
        <v>0</v>
      </c>
      <c r="G35" s="43">
        <f>G32-G33+G34</f>
        <v>0</v>
      </c>
      <c r="H35" s="43">
        <f>H32-H33+H34</f>
        <v>0</v>
      </c>
      <c r="I35" s="43">
        <f>I32-I33+I34</f>
        <v>0</v>
      </c>
      <c r="J35" s="17">
        <f>J32-J33+J34</f>
        <v>0</v>
      </c>
    </row>
    <row r="36" spans="1:10" ht="16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0" ht="16.5" customHeight="1">
      <c r="A37" s="45" t="s">
        <v>27</v>
      </c>
      <c r="B37" s="45"/>
      <c r="C37" s="45"/>
      <c r="D37" s="45"/>
      <c r="E37" s="45"/>
      <c r="F37" s="45"/>
      <c r="G37" s="45"/>
      <c r="H37" s="45"/>
      <c r="I37" s="45"/>
      <c r="J37" s="45"/>
    </row>
  </sheetData>
  <sheetProtection selectLockedCells="1" selectUnlockedCells="1"/>
  <mergeCells count="23">
    <mergeCell ref="A1:J1"/>
    <mergeCell ref="A3:J3"/>
    <mergeCell ref="A6:E6"/>
    <mergeCell ref="A7:E7"/>
    <mergeCell ref="A8:E8"/>
    <mergeCell ref="A10:E10"/>
    <mergeCell ref="A11:E11"/>
    <mergeCell ref="A12:E12"/>
    <mergeCell ref="A14:J14"/>
    <mergeCell ref="A17:E17"/>
    <mergeCell ref="A18:E18"/>
    <mergeCell ref="A19:E19"/>
    <mergeCell ref="A20:E20"/>
    <mergeCell ref="A22:J22"/>
    <mergeCell ref="A25:E25"/>
    <mergeCell ref="A26:E26"/>
    <mergeCell ref="A27:E27"/>
    <mergeCell ref="A29:J29"/>
    <mergeCell ref="A32:E32"/>
    <mergeCell ref="A33:E33"/>
    <mergeCell ref="A34:E34"/>
    <mergeCell ref="A35:E35"/>
    <mergeCell ref="A37:J37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="75" zoomScaleNormal="75" workbookViewId="0" topLeftCell="A1">
      <selection activeCell="A7" sqref="A7"/>
    </sheetView>
  </sheetViews>
  <sheetFormatPr defaultColWidth="9.140625" defaultRowHeight="15"/>
  <cols>
    <col min="1" max="1" width="43.7109375" style="1" customWidth="1"/>
    <col min="2" max="2" width="12.57421875" style="1" customWidth="1"/>
    <col min="3" max="3" width="13.7109375" style="1" customWidth="1"/>
    <col min="4" max="4" width="8.00390625" style="1" customWidth="1"/>
    <col min="5" max="5" width="12.140625" style="1" customWidth="1"/>
    <col min="6" max="6" width="7.57421875" style="1" customWidth="1"/>
    <col min="7" max="7" width="12.8515625" style="1" customWidth="1"/>
    <col min="8" max="8" width="8.8515625" style="1" customWidth="1"/>
    <col min="9" max="9" width="12.140625" style="1" customWidth="1"/>
    <col min="10" max="10" width="7.28125" style="1" customWidth="1"/>
    <col min="11" max="16384" width="8.7109375" style="0" customWidth="1"/>
  </cols>
  <sheetData>
    <row r="1" spans="1:10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9" ht="18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9" ht="15" customHeight="1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17.25">
      <c r="A4" s="47"/>
      <c r="B4" s="47"/>
      <c r="C4" s="47"/>
      <c r="D4" s="47"/>
      <c r="E4" s="47"/>
      <c r="F4" s="47"/>
      <c r="G4" s="47"/>
      <c r="H4" s="48"/>
      <c r="I4" s="48"/>
    </row>
    <row r="5" spans="1:9" ht="18" customHeight="1">
      <c r="A5" s="46" t="s">
        <v>29</v>
      </c>
      <c r="B5" s="46"/>
      <c r="C5" s="46"/>
      <c r="D5" s="46"/>
      <c r="E5" s="46"/>
      <c r="F5" s="46"/>
      <c r="G5" s="46"/>
      <c r="H5" s="46"/>
      <c r="I5" s="46"/>
    </row>
    <row r="6" spans="1:10" ht="44.25">
      <c r="A6" s="49" t="s">
        <v>30</v>
      </c>
      <c r="B6" s="50" t="s">
        <v>31</v>
      </c>
      <c r="C6" s="50" t="s">
        <v>4</v>
      </c>
      <c r="D6" s="51" t="s">
        <v>32</v>
      </c>
      <c r="E6" s="50" t="s">
        <v>33</v>
      </c>
      <c r="F6" s="51" t="s">
        <v>34</v>
      </c>
      <c r="G6" s="50" t="s">
        <v>35</v>
      </c>
      <c r="H6" s="51" t="s">
        <v>36</v>
      </c>
      <c r="I6" s="50" t="s">
        <v>37</v>
      </c>
      <c r="J6" s="51" t="s">
        <v>38</v>
      </c>
    </row>
    <row r="7" spans="1:10" s="54" customFormat="1" ht="27">
      <c r="A7" s="52" t="s">
        <v>39</v>
      </c>
      <c r="B7" s="52"/>
      <c r="C7" s="52"/>
      <c r="D7" s="52"/>
      <c r="E7" s="52"/>
      <c r="F7" s="52"/>
      <c r="G7" s="53"/>
      <c r="H7" s="52"/>
      <c r="I7" s="52"/>
      <c r="J7" s="52"/>
    </row>
    <row r="8" spans="1:10" s="54" customFormat="1" ht="27">
      <c r="A8" s="52" t="s">
        <v>40</v>
      </c>
      <c r="B8" s="55">
        <v>2321768.78</v>
      </c>
      <c r="C8" s="55">
        <v>2835865</v>
      </c>
      <c r="D8" s="52">
        <v>122.14</v>
      </c>
      <c r="E8" s="55">
        <v>3021937</v>
      </c>
      <c r="F8" s="52">
        <v>106.56</v>
      </c>
      <c r="G8" s="56">
        <v>3014882</v>
      </c>
      <c r="H8" s="52">
        <v>99.77</v>
      </c>
      <c r="I8" s="55">
        <v>3016965</v>
      </c>
      <c r="J8" s="52">
        <v>100.07</v>
      </c>
    </row>
    <row r="9" spans="1:10" s="54" customFormat="1" ht="27">
      <c r="A9" s="53" t="s">
        <v>41</v>
      </c>
      <c r="B9" s="56">
        <v>12502.49</v>
      </c>
      <c r="C9" s="56">
        <v>18935</v>
      </c>
      <c r="D9" s="53">
        <v>151.45</v>
      </c>
      <c r="E9" s="56">
        <v>12317</v>
      </c>
      <c r="F9" s="53">
        <v>65.05</v>
      </c>
      <c r="G9" s="56">
        <v>12317</v>
      </c>
      <c r="H9" s="53">
        <v>100</v>
      </c>
      <c r="I9" s="56">
        <v>12317</v>
      </c>
      <c r="J9" s="53">
        <v>100</v>
      </c>
    </row>
    <row r="10" spans="1:10" s="54" customFormat="1" ht="35.25">
      <c r="A10" s="52" t="s">
        <v>42</v>
      </c>
      <c r="B10" s="55">
        <v>12502.49</v>
      </c>
      <c r="C10" s="55">
        <v>18935</v>
      </c>
      <c r="D10" s="52">
        <v>151.45</v>
      </c>
      <c r="E10" s="55">
        <v>12317</v>
      </c>
      <c r="F10" s="52">
        <v>65.05</v>
      </c>
      <c r="G10" s="56">
        <v>12317</v>
      </c>
      <c r="H10" s="52">
        <v>100</v>
      </c>
      <c r="I10" s="55">
        <v>12317</v>
      </c>
      <c r="J10" s="52">
        <v>100</v>
      </c>
    </row>
    <row r="11" spans="1:10" s="54" customFormat="1" ht="35.25">
      <c r="A11" s="53" t="s">
        <v>43</v>
      </c>
      <c r="B11" s="56">
        <v>465376.35</v>
      </c>
      <c r="C11" s="56">
        <v>481087</v>
      </c>
      <c r="D11" s="53">
        <v>103.38</v>
      </c>
      <c r="E11" s="56">
        <v>367654</v>
      </c>
      <c r="F11" s="53">
        <v>76.42</v>
      </c>
      <c r="G11" s="56">
        <v>367654</v>
      </c>
      <c r="H11" s="53">
        <v>100</v>
      </c>
      <c r="I11" s="56">
        <v>367654</v>
      </c>
      <c r="J11" s="53">
        <v>100</v>
      </c>
    </row>
    <row r="12" spans="1:10" s="54" customFormat="1" ht="35.25">
      <c r="A12" s="52" t="s">
        <v>44</v>
      </c>
      <c r="B12" s="55">
        <v>465376.35</v>
      </c>
      <c r="C12" s="55">
        <v>481087</v>
      </c>
      <c r="D12" s="52">
        <v>103.38</v>
      </c>
      <c r="E12" s="55">
        <v>367654</v>
      </c>
      <c r="F12" s="52">
        <v>76.42</v>
      </c>
      <c r="G12" s="56">
        <v>367654</v>
      </c>
      <c r="H12" s="52">
        <v>100</v>
      </c>
      <c r="I12" s="55">
        <v>367654</v>
      </c>
      <c r="J12" s="52">
        <v>100</v>
      </c>
    </row>
    <row r="13" spans="1:10" s="54" customFormat="1" ht="27">
      <c r="A13" s="53" t="s">
        <v>45</v>
      </c>
      <c r="B13" s="56">
        <v>57770.62</v>
      </c>
      <c r="C13" s="56">
        <v>60973</v>
      </c>
      <c r="D13" s="53">
        <v>105.54</v>
      </c>
      <c r="E13" s="56">
        <v>57966</v>
      </c>
      <c r="F13" s="53">
        <v>95.07</v>
      </c>
      <c r="G13" s="56">
        <v>57966</v>
      </c>
      <c r="H13" s="53">
        <v>100</v>
      </c>
      <c r="I13" s="56">
        <v>57966</v>
      </c>
      <c r="J13" s="53">
        <v>100</v>
      </c>
    </row>
    <row r="14" spans="1:10" s="54" customFormat="1" ht="27">
      <c r="A14" s="53" t="s">
        <v>46</v>
      </c>
      <c r="B14" s="53">
        <v>418.08</v>
      </c>
      <c r="C14" s="53">
        <v>332</v>
      </c>
      <c r="D14" s="53">
        <v>79.41</v>
      </c>
      <c r="E14" s="53">
        <v>249</v>
      </c>
      <c r="F14" s="53">
        <v>75</v>
      </c>
      <c r="G14" s="53">
        <v>249</v>
      </c>
      <c r="H14" s="53">
        <v>100</v>
      </c>
      <c r="I14" s="53">
        <v>249</v>
      </c>
      <c r="J14" s="53">
        <v>100</v>
      </c>
    </row>
    <row r="15" spans="1:10" s="54" customFormat="1" ht="44.25">
      <c r="A15" s="52" t="s">
        <v>47</v>
      </c>
      <c r="B15" s="55">
        <v>58188.7</v>
      </c>
      <c r="C15" s="55">
        <v>61305</v>
      </c>
      <c r="D15" s="52">
        <v>105.36</v>
      </c>
      <c r="E15" s="55">
        <v>58215</v>
      </c>
      <c r="F15" s="52">
        <v>94.96</v>
      </c>
      <c r="G15" s="56">
        <v>58215</v>
      </c>
      <c r="H15" s="52">
        <v>100</v>
      </c>
      <c r="I15" s="55">
        <v>58215</v>
      </c>
      <c r="J15" s="52">
        <v>100</v>
      </c>
    </row>
    <row r="16" spans="1:10" s="54" customFormat="1" ht="27">
      <c r="A16" s="53" t="s">
        <v>48</v>
      </c>
      <c r="B16" s="56">
        <v>1540178.84</v>
      </c>
      <c r="C16" s="56">
        <v>2240203</v>
      </c>
      <c r="D16" s="53">
        <v>145.45</v>
      </c>
      <c r="E16" s="56">
        <v>2468751</v>
      </c>
      <c r="F16" s="53">
        <v>110.2</v>
      </c>
      <c r="G16" s="56">
        <v>2461696</v>
      </c>
      <c r="H16" s="53">
        <v>99.71</v>
      </c>
      <c r="I16" s="56">
        <v>2463779</v>
      </c>
      <c r="J16" s="53">
        <v>100.08</v>
      </c>
    </row>
    <row r="17" spans="1:10" s="54" customFormat="1" ht="27">
      <c r="A17" s="53" t="s">
        <v>49</v>
      </c>
      <c r="B17" s="53"/>
      <c r="C17" s="56">
        <v>34335</v>
      </c>
      <c r="D17" s="53"/>
      <c r="E17" s="56">
        <v>115000</v>
      </c>
      <c r="F17" s="53">
        <v>334.94</v>
      </c>
      <c r="G17" s="56">
        <v>115000</v>
      </c>
      <c r="H17" s="53">
        <v>100</v>
      </c>
      <c r="I17" s="56">
        <v>115000</v>
      </c>
      <c r="J17" s="53">
        <v>100</v>
      </c>
    </row>
    <row r="18" spans="1:10" s="54" customFormat="1" ht="35.25">
      <c r="A18" s="52" t="s">
        <v>50</v>
      </c>
      <c r="B18" s="55">
        <v>1785621.44</v>
      </c>
      <c r="C18" s="55">
        <v>2274538</v>
      </c>
      <c r="D18" s="52">
        <v>127.38</v>
      </c>
      <c r="E18" s="55">
        <v>2583751</v>
      </c>
      <c r="F18" s="52">
        <v>113.59</v>
      </c>
      <c r="G18" s="56">
        <v>2576696</v>
      </c>
      <c r="H18" s="52">
        <v>99.73</v>
      </c>
      <c r="I18" s="55">
        <v>2578779</v>
      </c>
      <c r="J18" s="52">
        <v>100.08</v>
      </c>
    </row>
    <row r="19" spans="1:10" s="54" customFormat="1" ht="27">
      <c r="A19" s="52" t="s">
        <v>51</v>
      </c>
      <c r="B19" s="55">
        <v>2321768.78</v>
      </c>
      <c r="C19" s="55">
        <v>2835865</v>
      </c>
      <c r="D19" s="52">
        <v>122.14</v>
      </c>
      <c r="E19" s="55">
        <v>3021937</v>
      </c>
      <c r="F19" s="52">
        <v>106.56</v>
      </c>
      <c r="G19" s="56">
        <v>3014882</v>
      </c>
      <c r="H19" s="52">
        <v>99.77</v>
      </c>
      <c r="I19" s="55">
        <v>3016965</v>
      </c>
      <c r="J19" s="52">
        <v>100.07</v>
      </c>
    </row>
    <row r="20" spans="1:10" s="54" customFormat="1" ht="27">
      <c r="A20" s="52" t="s">
        <v>52</v>
      </c>
      <c r="B20" s="55">
        <v>1931440.14</v>
      </c>
      <c r="C20" s="55">
        <v>2501537</v>
      </c>
      <c r="D20" s="52">
        <v>129.52</v>
      </c>
      <c r="E20" s="55">
        <v>2764494</v>
      </c>
      <c r="F20" s="52">
        <v>110.51</v>
      </c>
      <c r="G20" s="56">
        <v>2766439</v>
      </c>
      <c r="H20" s="52">
        <v>100.07</v>
      </c>
      <c r="I20" s="55">
        <v>2768522</v>
      </c>
      <c r="J20" s="52">
        <v>100.08</v>
      </c>
    </row>
    <row r="21" spans="1:10" s="54" customFormat="1" ht="27">
      <c r="A21" s="53" t="s">
        <v>48</v>
      </c>
      <c r="B21" s="56">
        <v>1317447.33</v>
      </c>
      <c r="C21" s="56">
        <v>1680612</v>
      </c>
      <c r="D21" s="53">
        <v>127.57</v>
      </c>
      <c r="E21" s="56">
        <v>1992772</v>
      </c>
      <c r="F21" s="53">
        <v>118.57</v>
      </c>
      <c r="G21" s="56">
        <v>2002268</v>
      </c>
      <c r="H21" s="53">
        <v>100.48</v>
      </c>
      <c r="I21" s="56">
        <v>2011816</v>
      </c>
      <c r="J21" s="53">
        <v>100.48</v>
      </c>
    </row>
    <row r="22" spans="1:10" s="54" customFormat="1" ht="35.25">
      <c r="A22" s="53" t="s">
        <v>43</v>
      </c>
      <c r="B22" s="56">
        <v>115585.7</v>
      </c>
      <c r="C22" s="56">
        <v>225375</v>
      </c>
      <c r="D22" s="53">
        <v>194.99</v>
      </c>
      <c r="E22" s="56">
        <v>123699</v>
      </c>
      <c r="F22" s="53">
        <v>54.89</v>
      </c>
      <c r="G22" s="56">
        <v>124893</v>
      </c>
      <c r="H22" s="53">
        <v>100.97</v>
      </c>
      <c r="I22" s="56">
        <v>126092</v>
      </c>
      <c r="J22" s="53">
        <v>100.96</v>
      </c>
    </row>
    <row r="23" spans="1:10" s="54" customFormat="1" ht="27">
      <c r="A23" s="53" t="s">
        <v>49</v>
      </c>
      <c r="B23" s="53"/>
      <c r="C23" s="53"/>
      <c r="D23" s="53"/>
      <c r="E23" s="56">
        <v>115000</v>
      </c>
      <c r="F23" s="53"/>
      <c r="G23" s="56">
        <v>115000</v>
      </c>
      <c r="H23" s="53">
        <v>100</v>
      </c>
      <c r="I23" s="56">
        <v>115000</v>
      </c>
      <c r="J23" s="53">
        <v>100</v>
      </c>
    </row>
    <row r="24" spans="1:10" s="54" customFormat="1" ht="27">
      <c r="A24" s="52" t="s">
        <v>53</v>
      </c>
      <c r="B24" s="55">
        <v>1433033.03</v>
      </c>
      <c r="C24" s="55">
        <v>1905987</v>
      </c>
      <c r="D24" s="52">
        <v>133</v>
      </c>
      <c r="E24" s="55">
        <v>2231471</v>
      </c>
      <c r="F24" s="52">
        <v>117.08</v>
      </c>
      <c r="G24" s="56">
        <v>2242161</v>
      </c>
      <c r="H24" s="52">
        <v>100.48</v>
      </c>
      <c r="I24" s="55">
        <v>2252908</v>
      </c>
      <c r="J24" s="52">
        <v>100.48</v>
      </c>
    </row>
    <row r="25" spans="1:10" s="54" customFormat="1" ht="27">
      <c r="A25" s="53" t="s">
        <v>48</v>
      </c>
      <c r="B25" s="56">
        <v>169384.5</v>
      </c>
      <c r="C25" s="56">
        <v>206960</v>
      </c>
      <c r="D25" s="53">
        <v>122.18</v>
      </c>
      <c r="E25" s="56">
        <v>193160</v>
      </c>
      <c r="F25" s="53">
        <v>93.33</v>
      </c>
      <c r="G25" s="56">
        <v>193160</v>
      </c>
      <c r="H25" s="53">
        <v>100</v>
      </c>
      <c r="I25" s="56">
        <v>193160</v>
      </c>
      <c r="J25" s="53">
        <v>100</v>
      </c>
    </row>
    <row r="26" spans="1:10" s="54" customFormat="1" ht="27">
      <c r="A26" s="53" t="s">
        <v>45</v>
      </c>
      <c r="B26" s="56">
        <v>56366.03</v>
      </c>
      <c r="C26" s="56">
        <v>60973</v>
      </c>
      <c r="D26" s="53">
        <v>108.17</v>
      </c>
      <c r="E26" s="56">
        <v>57966</v>
      </c>
      <c r="F26" s="53">
        <v>95.07</v>
      </c>
      <c r="G26" s="56">
        <v>57966</v>
      </c>
      <c r="H26" s="53">
        <v>100</v>
      </c>
      <c r="I26" s="56">
        <v>57966</v>
      </c>
      <c r="J26" s="53">
        <v>100</v>
      </c>
    </row>
    <row r="27" spans="1:10" s="54" customFormat="1" ht="35.25">
      <c r="A27" s="53" t="s">
        <v>43</v>
      </c>
      <c r="B27" s="56">
        <v>213524.74</v>
      </c>
      <c r="C27" s="56">
        <v>254230</v>
      </c>
      <c r="D27" s="53">
        <v>119.06</v>
      </c>
      <c r="E27" s="56">
        <v>240375</v>
      </c>
      <c r="F27" s="53">
        <v>94.55</v>
      </c>
      <c r="G27" s="56">
        <v>239181</v>
      </c>
      <c r="H27" s="53">
        <v>99.5</v>
      </c>
      <c r="I27" s="56">
        <v>237982</v>
      </c>
      <c r="J27" s="53">
        <v>99.5</v>
      </c>
    </row>
    <row r="28" spans="1:10" s="54" customFormat="1" ht="27">
      <c r="A28" s="53" t="s">
        <v>49</v>
      </c>
      <c r="B28" s="53"/>
      <c r="C28" s="56">
        <v>16300</v>
      </c>
      <c r="D28" s="53"/>
      <c r="E28" s="53"/>
      <c r="F28" s="53"/>
      <c r="G28" s="53"/>
      <c r="H28" s="53"/>
      <c r="I28" s="53"/>
      <c r="J28" s="53"/>
    </row>
    <row r="29" spans="1:10" s="54" customFormat="1" ht="27">
      <c r="A29" s="53" t="s">
        <v>41</v>
      </c>
      <c r="B29" s="56">
        <v>12502.49</v>
      </c>
      <c r="C29" s="56">
        <v>18935</v>
      </c>
      <c r="D29" s="53">
        <v>151.45</v>
      </c>
      <c r="E29" s="56">
        <v>12317</v>
      </c>
      <c r="F29" s="53">
        <v>65.05</v>
      </c>
      <c r="G29" s="56">
        <v>12317</v>
      </c>
      <c r="H29" s="53">
        <v>100</v>
      </c>
      <c r="I29" s="56">
        <v>12317</v>
      </c>
      <c r="J29" s="53">
        <v>100</v>
      </c>
    </row>
    <row r="30" spans="1:10" s="54" customFormat="1" ht="27">
      <c r="A30" s="53" t="s">
        <v>46</v>
      </c>
      <c r="B30" s="53">
        <v>418.08</v>
      </c>
      <c r="C30" s="53">
        <v>332</v>
      </c>
      <c r="D30" s="53">
        <v>79.41</v>
      </c>
      <c r="E30" s="53">
        <v>249</v>
      </c>
      <c r="F30" s="53">
        <v>75</v>
      </c>
      <c r="G30" s="53">
        <v>249</v>
      </c>
      <c r="H30" s="53">
        <v>100</v>
      </c>
      <c r="I30" s="53">
        <v>249</v>
      </c>
      <c r="J30" s="53">
        <v>100</v>
      </c>
    </row>
    <row r="31" spans="1:10" s="54" customFormat="1" ht="27">
      <c r="A31" s="52" t="s">
        <v>54</v>
      </c>
      <c r="B31" s="55">
        <v>452195.84</v>
      </c>
      <c r="C31" s="55">
        <v>557730</v>
      </c>
      <c r="D31" s="52">
        <v>123.34</v>
      </c>
      <c r="E31" s="55">
        <v>504067</v>
      </c>
      <c r="F31" s="52">
        <v>90.38</v>
      </c>
      <c r="G31" s="56">
        <v>502873</v>
      </c>
      <c r="H31" s="52">
        <v>99.76</v>
      </c>
      <c r="I31" s="55">
        <v>501674</v>
      </c>
      <c r="J31" s="52">
        <v>99.76</v>
      </c>
    </row>
    <row r="32" spans="1:10" s="54" customFormat="1" ht="27">
      <c r="A32" s="53" t="s">
        <v>48</v>
      </c>
      <c r="B32" s="56">
        <v>43221.76</v>
      </c>
      <c r="C32" s="56">
        <v>36338</v>
      </c>
      <c r="D32" s="53">
        <v>84.07</v>
      </c>
      <c r="E32" s="56">
        <v>28376</v>
      </c>
      <c r="F32" s="53">
        <v>78.09</v>
      </c>
      <c r="G32" s="56">
        <v>20825</v>
      </c>
      <c r="H32" s="53">
        <v>73.39</v>
      </c>
      <c r="I32" s="56">
        <v>13360</v>
      </c>
      <c r="J32" s="53">
        <v>64.15</v>
      </c>
    </row>
    <row r="33" spans="1:10" s="54" customFormat="1" ht="35.25">
      <c r="A33" s="53" t="s">
        <v>43</v>
      </c>
      <c r="B33" s="56">
        <v>2989.51</v>
      </c>
      <c r="C33" s="56">
        <v>1482</v>
      </c>
      <c r="D33" s="53">
        <v>49.57</v>
      </c>
      <c r="E33" s="53">
        <v>580</v>
      </c>
      <c r="F33" s="53">
        <v>39.14</v>
      </c>
      <c r="G33" s="53">
        <v>580</v>
      </c>
      <c r="H33" s="53">
        <v>100</v>
      </c>
      <c r="I33" s="53">
        <v>580</v>
      </c>
      <c r="J33" s="53">
        <v>100</v>
      </c>
    </row>
    <row r="34" spans="1:10" s="54" customFormat="1" ht="27">
      <c r="A34" s="52" t="s">
        <v>55</v>
      </c>
      <c r="B34" s="55">
        <v>46211.27</v>
      </c>
      <c r="C34" s="55">
        <v>37820</v>
      </c>
      <c r="D34" s="52">
        <v>81.84</v>
      </c>
      <c r="E34" s="55">
        <v>28956</v>
      </c>
      <c r="F34" s="52">
        <v>76.56</v>
      </c>
      <c r="G34" s="56">
        <v>21405</v>
      </c>
      <c r="H34" s="52">
        <v>73.92</v>
      </c>
      <c r="I34" s="55">
        <v>13940</v>
      </c>
      <c r="J34" s="52">
        <v>65.12</v>
      </c>
    </row>
    <row r="35" spans="1:10" s="54" customFormat="1" ht="27">
      <c r="A35" s="52" t="s">
        <v>56</v>
      </c>
      <c r="B35" s="55">
        <v>43856.63</v>
      </c>
      <c r="C35" s="55">
        <v>88885</v>
      </c>
      <c r="D35" s="52">
        <v>202.67</v>
      </c>
      <c r="E35" s="55">
        <v>12000</v>
      </c>
      <c r="F35" s="52">
        <v>13.5</v>
      </c>
      <c r="G35" s="56">
        <v>3000</v>
      </c>
      <c r="H35" s="52">
        <v>25</v>
      </c>
      <c r="I35" s="55">
        <v>3000</v>
      </c>
      <c r="J35" s="52">
        <v>100</v>
      </c>
    </row>
    <row r="36" spans="1:10" s="54" customFormat="1" ht="27">
      <c r="A36" s="53" t="s">
        <v>48</v>
      </c>
      <c r="B36" s="56">
        <v>41794.41</v>
      </c>
      <c r="C36" s="56">
        <v>70850</v>
      </c>
      <c r="D36" s="53">
        <v>169.52</v>
      </c>
      <c r="E36" s="56">
        <v>9000</v>
      </c>
      <c r="F36" s="53">
        <v>12.7</v>
      </c>
      <c r="G36" s="53"/>
      <c r="H36" s="53"/>
      <c r="I36" s="53"/>
      <c r="J36" s="53"/>
    </row>
    <row r="37" spans="1:10" s="54" customFormat="1" ht="35.25">
      <c r="A37" s="53" t="s">
        <v>43</v>
      </c>
      <c r="B37" s="56">
        <v>2062.22</v>
      </c>
      <c r="C37" s="53"/>
      <c r="D37" s="53"/>
      <c r="E37" s="56">
        <v>3000</v>
      </c>
      <c r="F37" s="53"/>
      <c r="G37" s="56">
        <v>3000</v>
      </c>
      <c r="H37" s="53">
        <v>100</v>
      </c>
      <c r="I37" s="56">
        <v>3000</v>
      </c>
      <c r="J37" s="53">
        <v>100</v>
      </c>
    </row>
    <row r="38" spans="1:10" s="54" customFormat="1" ht="27">
      <c r="A38" s="53" t="s">
        <v>49</v>
      </c>
      <c r="B38" s="53"/>
      <c r="C38" s="56">
        <v>18035</v>
      </c>
      <c r="D38" s="53"/>
      <c r="E38" s="53"/>
      <c r="F38" s="53"/>
      <c r="G38" s="53"/>
      <c r="H38" s="53"/>
      <c r="I38" s="53"/>
      <c r="J38" s="53"/>
    </row>
    <row r="39" spans="1:10" s="54" customFormat="1" ht="27">
      <c r="A39" s="52" t="s">
        <v>57</v>
      </c>
      <c r="B39" s="55">
        <v>43856.63</v>
      </c>
      <c r="C39" s="55">
        <v>88885</v>
      </c>
      <c r="D39" s="52">
        <v>202.67</v>
      </c>
      <c r="E39" s="55">
        <v>12000</v>
      </c>
      <c r="F39" s="52">
        <v>13.5</v>
      </c>
      <c r="G39" s="56">
        <v>3000</v>
      </c>
      <c r="H39" s="52">
        <v>25</v>
      </c>
      <c r="I39" s="55">
        <v>3000</v>
      </c>
      <c r="J39" s="52">
        <v>100</v>
      </c>
    </row>
    <row r="40" spans="1:10" s="54" customFormat="1" ht="27">
      <c r="A40" s="52" t="s">
        <v>58</v>
      </c>
      <c r="B40" s="55">
        <v>1975296.77</v>
      </c>
      <c r="C40" s="55">
        <v>2590422</v>
      </c>
      <c r="D40" s="52">
        <v>131.14</v>
      </c>
      <c r="E40" s="55">
        <v>2776494</v>
      </c>
      <c r="F40" s="52">
        <v>107.18</v>
      </c>
      <c r="G40" s="56">
        <v>2769439</v>
      </c>
      <c r="H40" s="52">
        <v>99.75</v>
      </c>
      <c r="I40" s="55">
        <v>2771522</v>
      </c>
      <c r="J40" s="52">
        <v>100.08</v>
      </c>
    </row>
    <row r="41" spans="1:10" s="54" customFormat="1" ht="27">
      <c r="A41" s="53" t="s">
        <v>59</v>
      </c>
      <c r="B41" s="56">
        <v>2321768.78</v>
      </c>
      <c r="C41" s="56">
        <v>2835865</v>
      </c>
      <c r="D41" s="53">
        <v>122.14</v>
      </c>
      <c r="E41" s="56">
        <v>3021937</v>
      </c>
      <c r="F41" s="53">
        <v>106.56</v>
      </c>
      <c r="G41" s="56">
        <v>3014882</v>
      </c>
      <c r="H41" s="53">
        <v>99.77</v>
      </c>
      <c r="I41" s="56">
        <v>3016965</v>
      </c>
      <c r="J41" s="53">
        <v>100.07</v>
      </c>
    </row>
    <row r="42" spans="1:10" s="54" customFormat="1" ht="27">
      <c r="A42" s="53" t="s">
        <v>60</v>
      </c>
      <c r="B42" s="56">
        <v>1975296.77</v>
      </c>
      <c r="C42" s="56">
        <v>2590422</v>
      </c>
      <c r="D42" s="53">
        <v>131.14</v>
      </c>
      <c r="E42" s="56">
        <v>2776494</v>
      </c>
      <c r="F42" s="53">
        <v>107.18</v>
      </c>
      <c r="G42" s="56">
        <v>2769439</v>
      </c>
      <c r="H42" s="53">
        <v>99.75</v>
      </c>
      <c r="I42" s="56">
        <v>2771522</v>
      </c>
      <c r="J42" s="53">
        <v>100.08</v>
      </c>
    </row>
    <row r="43" spans="1:10" s="54" customFormat="1" ht="27">
      <c r="A43" s="53" t="s">
        <v>61</v>
      </c>
      <c r="B43" s="56">
        <v>346472.01</v>
      </c>
      <c r="C43" s="56">
        <v>245443</v>
      </c>
      <c r="D43" s="53">
        <v>70.84</v>
      </c>
      <c r="E43" s="56">
        <v>245443</v>
      </c>
      <c r="F43" s="53">
        <v>100</v>
      </c>
      <c r="G43" s="56">
        <v>245443</v>
      </c>
      <c r="H43" s="53">
        <v>100</v>
      </c>
      <c r="I43" s="56">
        <v>245443</v>
      </c>
      <c r="J43" s="53">
        <v>100</v>
      </c>
    </row>
    <row r="44" spans="1:4" ht="24" customHeight="1">
      <c r="A44" s="57"/>
      <c r="B44" s="57"/>
      <c r="C44" s="57"/>
      <c r="D44" s="57"/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 selectLockedCells="1" selectUnlockedCells="1"/>
  <mergeCells count="4">
    <mergeCell ref="A1:J1"/>
    <mergeCell ref="A3:I3"/>
    <mergeCell ref="A5:I5"/>
    <mergeCell ref="A44:D44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5" zoomScaleNormal="75" workbookViewId="0" topLeftCell="A1">
      <selection activeCell="E8" sqref="E8"/>
    </sheetView>
  </sheetViews>
  <sheetFormatPr defaultColWidth="9.140625" defaultRowHeight="15"/>
  <cols>
    <col min="1" max="1" width="37.7109375" style="1" customWidth="1"/>
    <col min="2" max="2" width="15.7109375" style="1" customWidth="1"/>
    <col min="3" max="3" width="15.421875" style="1" customWidth="1"/>
    <col min="4" max="4" width="10.7109375" style="1" customWidth="1"/>
    <col min="5" max="5" width="15.7109375" style="1" customWidth="1"/>
    <col min="6" max="6" width="9.57421875" style="1" customWidth="1"/>
    <col min="7" max="7" width="15.8515625" style="1" customWidth="1"/>
    <col min="8" max="8" width="8.7109375" style="0" customWidth="1"/>
    <col min="9" max="9" width="16.7109375" style="1" customWidth="1"/>
    <col min="10" max="16384" width="8.7109375" style="0" customWidth="1"/>
  </cols>
  <sheetData>
    <row r="1" spans="1:10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6" ht="18" customHeight="1">
      <c r="A2" s="47"/>
      <c r="B2" s="47"/>
      <c r="C2" s="47"/>
      <c r="D2" s="47"/>
      <c r="E2" s="47"/>
      <c r="F2" s="47"/>
    </row>
    <row r="3" spans="1:6" ht="15" customHeight="1">
      <c r="A3" s="46" t="s">
        <v>28</v>
      </c>
      <c r="B3" s="46"/>
      <c r="C3" s="46"/>
      <c r="D3" s="46"/>
      <c r="E3" s="46"/>
      <c r="F3" s="46"/>
    </row>
    <row r="4" spans="1:6" ht="17.25">
      <c r="A4" s="47"/>
      <c r="B4" s="47"/>
      <c r="C4" s="47"/>
      <c r="D4" s="47"/>
      <c r="E4" s="48"/>
      <c r="F4" s="48"/>
    </row>
    <row r="5" spans="1:10" s="59" customFormat="1" ht="15" customHeight="1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s="59" customFormat="1" ht="22.5" customHeight="1">
      <c r="A6" s="60" t="s">
        <v>30</v>
      </c>
      <c r="B6" s="61" t="s">
        <v>31</v>
      </c>
      <c r="C6" s="61" t="s">
        <v>4</v>
      </c>
      <c r="D6" s="62" t="s">
        <v>32</v>
      </c>
      <c r="E6" s="61" t="s">
        <v>33</v>
      </c>
      <c r="F6" s="62" t="s">
        <v>34</v>
      </c>
      <c r="G6" s="61" t="s">
        <v>35</v>
      </c>
      <c r="H6" s="62" t="s">
        <v>36</v>
      </c>
      <c r="I6" s="61" t="s">
        <v>37</v>
      </c>
      <c r="J6" s="62" t="s">
        <v>38</v>
      </c>
    </row>
    <row r="7" spans="1:10" s="59" customFormat="1" ht="15" customHeight="1">
      <c r="A7" s="63" t="s">
        <v>63</v>
      </c>
      <c r="B7" s="64">
        <v>1975296.77</v>
      </c>
      <c r="C7" s="64">
        <v>2590422</v>
      </c>
      <c r="D7" s="65">
        <v>131.14</v>
      </c>
      <c r="E7" s="64">
        <v>2776494</v>
      </c>
      <c r="F7" s="65">
        <v>107.18</v>
      </c>
      <c r="G7" s="66">
        <v>2769439</v>
      </c>
      <c r="H7" s="65">
        <v>99.75</v>
      </c>
      <c r="I7" s="64">
        <v>2771522</v>
      </c>
      <c r="J7" s="65">
        <v>100.08</v>
      </c>
    </row>
    <row r="8" spans="1:10" s="59" customFormat="1" ht="15" customHeight="1">
      <c r="A8" s="67" t="s">
        <v>64</v>
      </c>
      <c r="B8" s="68">
        <v>1975296.77</v>
      </c>
      <c r="C8" s="68">
        <v>2590422</v>
      </c>
      <c r="D8" s="69">
        <v>131.14</v>
      </c>
      <c r="E8" s="68">
        <v>2776494</v>
      </c>
      <c r="F8" s="69">
        <v>107.18</v>
      </c>
      <c r="G8" s="70">
        <v>2769439</v>
      </c>
      <c r="H8" s="69">
        <v>99.75</v>
      </c>
      <c r="I8" s="68">
        <v>2771522</v>
      </c>
      <c r="J8" s="69">
        <v>100.08</v>
      </c>
    </row>
    <row r="9" ht="13.5"/>
    <row r="10" ht="15.75" customHeight="1"/>
    <row r="11" ht="15.75" customHeight="1"/>
  </sheetData>
  <sheetProtection selectLockedCells="1" selectUnlockedCells="1"/>
  <mergeCells count="3">
    <mergeCell ref="A1:J1"/>
    <mergeCell ref="A3:F3"/>
    <mergeCell ref="A5:J5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="75" zoomScaleNormal="75" workbookViewId="0" topLeftCell="A1">
      <selection activeCell="J4" sqref="J4"/>
    </sheetView>
  </sheetViews>
  <sheetFormatPr defaultColWidth="9.140625" defaultRowHeight="15"/>
  <cols>
    <col min="1" max="1" width="39.7109375" style="1" customWidth="1"/>
    <col min="2" max="2" width="13.7109375" style="1" customWidth="1"/>
    <col min="3" max="3" width="14.28125" style="1" customWidth="1"/>
    <col min="4" max="4" width="7.7109375" style="1" customWidth="1"/>
    <col min="5" max="5" width="12.421875" style="1" customWidth="1"/>
    <col min="6" max="6" width="8.28125" style="1" customWidth="1"/>
    <col min="7" max="7" width="13.8515625" style="1" customWidth="1"/>
    <col min="8" max="8" width="6.140625" style="1" customWidth="1"/>
    <col min="9" max="9" width="12.8515625" style="1" customWidth="1"/>
    <col min="10" max="10" width="7.421875" style="1" customWidth="1"/>
    <col min="11" max="16384" width="8.7109375" style="0" customWidth="1"/>
  </cols>
  <sheetData>
    <row r="1" spans="1:10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9" ht="18" customHeight="1">
      <c r="A2" s="47"/>
      <c r="B2" s="47"/>
      <c r="C2" s="47"/>
      <c r="D2" s="47"/>
      <c r="E2" s="47"/>
      <c r="F2" s="47"/>
      <c r="G2" s="47"/>
      <c r="H2" s="47"/>
      <c r="I2" s="47"/>
    </row>
    <row r="3" spans="1:10" ht="22.5" customHeight="1">
      <c r="A3" s="71" t="s">
        <v>65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21.75">
      <c r="A4" s="60" t="s">
        <v>30</v>
      </c>
      <c r="B4" s="61" t="s">
        <v>31</v>
      </c>
      <c r="C4" s="61" t="s">
        <v>4</v>
      </c>
      <c r="D4" s="62" t="s">
        <v>32</v>
      </c>
      <c r="E4" s="61" t="s">
        <v>33</v>
      </c>
      <c r="F4" s="62" t="s">
        <v>34</v>
      </c>
      <c r="G4" s="61" t="s">
        <v>35</v>
      </c>
      <c r="H4" s="62" t="s">
        <v>36</v>
      </c>
      <c r="I4" s="61" t="s">
        <v>37</v>
      </c>
      <c r="J4" s="62" t="s">
        <v>38</v>
      </c>
    </row>
    <row r="5" spans="1:10" ht="13.5">
      <c r="A5" s="72" t="s">
        <v>65</v>
      </c>
      <c r="B5" s="72"/>
      <c r="C5" s="72"/>
      <c r="D5" s="72"/>
      <c r="E5" s="72"/>
      <c r="F5" s="72"/>
      <c r="G5" s="73"/>
      <c r="H5" s="72"/>
      <c r="I5" s="72"/>
      <c r="J5" s="72"/>
    </row>
    <row r="6" spans="1:10" ht="27">
      <c r="A6" s="72" t="s">
        <v>66</v>
      </c>
      <c r="B6" s="68">
        <v>245442.6</v>
      </c>
      <c r="C6" s="68">
        <v>245443</v>
      </c>
      <c r="D6" s="69">
        <v>100</v>
      </c>
      <c r="E6" s="68">
        <v>245443</v>
      </c>
      <c r="F6" s="69">
        <v>100</v>
      </c>
      <c r="G6" s="70">
        <v>245443</v>
      </c>
      <c r="H6" s="69">
        <v>100</v>
      </c>
      <c r="I6" s="68">
        <v>245443</v>
      </c>
      <c r="J6" s="69">
        <v>100</v>
      </c>
    </row>
    <row r="7" spans="1:10" ht="27">
      <c r="A7" s="72" t="s">
        <v>67</v>
      </c>
      <c r="B7" s="68">
        <v>245442.6</v>
      </c>
      <c r="C7" s="68">
        <v>245443</v>
      </c>
      <c r="D7" s="69">
        <v>100</v>
      </c>
      <c r="E7" s="68">
        <v>245443</v>
      </c>
      <c r="F7" s="69">
        <v>100</v>
      </c>
      <c r="G7" s="70">
        <v>245443</v>
      </c>
      <c r="H7" s="69">
        <v>100</v>
      </c>
      <c r="I7" s="68">
        <v>245443</v>
      </c>
      <c r="J7" s="69">
        <v>100</v>
      </c>
    </row>
    <row r="8" spans="1:10" ht="27">
      <c r="A8" s="72" t="s">
        <v>68</v>
      </c>
      <c r="B8" s="68">
        <v>245442.6</v>
      </c>
      <c r="C8" s="68">
        <v>245443</v>
      </c>
      <c r="D8" s="69">
        <v>100</v>
      </c>
      <c r="E8" s="68">
        <v>245443</v>
      </c>
      <c r="F8" s="69">
        <v>100</v>
      </c>
      <c r="G8" s="70">
        <v>245443</v>
      </c>
      <c r="H8" s="69">
        <v>100</v>
      </c>
      <c r="I8" s="68">
        <v>245443</v>
      </c>
      <c r="J8" s="69">
        <v>100</v>
      </c>
    </row>
    <row r="9" spans="1:10" ht="27">
      <c r="A9" s="73" t="s">
        <v>60</v>
      </c>
      <c r="B9" s="70">
        <v>245442.6</v>
      </c>
      <c r="C9" s="70">
        <v>245443</v>
      </c>
      <c r="D9" s="74">
        <v>100</v>
      </c>
      <c r="E9" s="70">
        <v>245443</v>
      </c>
      <c r="F9" s="74">
        <v>100</v>
      </c>
      <c r="G9" s="70">
        <v>245443</v>
      </c>
      <c r="H9" s="74">
        <v>100</v>
      </c>
      <c r="I9" s="70">
        <v>245443</v>
      </c>
      <c r="J9" s="74">
        <v>100</v>
      </c>
    </row>
    <row r="10" spans="1:10" ht="27">
      <c r="A10" s="73" t="s">
        <v>69</v>
      </c>
      <c r="B10" s="70">
        <v>-245442.6</v>
      </c>
      <c r="C10" s="70">
        <v>-245443</v>
      </c>
      <c r="D10" s="74">
        <v>100</v>
      </c>
      <c r="E10" s="70">
        <v>-245443</v>
      </c>
      <c r="F10" s="74">
        <v>100</v>
      </c>
      <c r="G10" s="70">
        <v>-245443</v>
      </c>
      <c r="H10" s="74">
        <v>100</v>
      </c>
      <c r="I10" s="70">
        <v>-245443</v>
      </c>
      <c r="J10" s="74">
        <v>100</v>
      </c>
    </row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</sheetData>
  <sheetProtection selectLockedCells="1" selectUnlockedCells="1"/>
  <mergeCells count="2">
    <mergeCell ref="A1:J1"/>
    <mergeCell ref="A3:J3"/>
  </mergeCells>
  <printOptions/>
  <pageMargins left="0.7000000000000001" right="0.7000000000000001" top="0.75" bottom="0.75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N55"/>
  <sheetViews>
    <sheetView zoomScale="75" zoomScaleNormal="75" workbookViewId="0" topLeftCell="A1">
      <selection activeCell="A1" sqref="A1"/>
    </sheetView>
  </sheetViews>
  <sheetFormatPr defaultColWidth="9.140625" defaultRowHeight="15"/>
  <cols>
    <col min="1" max="1" width="46.00390625" style="1" customWidth="1"/>
    <col min="2" max="2" width="11.8515625" style="75" customWidth="1"/>
    <col min="3" max="3" width="13.00390625" style="75" customWidth="1"/>
    <col min="4" max="4" width="8.140625" style="75" customWidth="1"/>
    <col min="5" max="5" width="16.421875" style="75" customWidth="1"/>
    <col min="6" max="6" width="7.7109375" style="75" customWidth="1"/>
    <col min="7" max="7" width="14.28125" style="75" customWidth="1"/>
    <col min="8" max="8" width="7.57421875" style="75" customWidth="1"/>
    <col min="9" max="9" width="16.57421875" style="75" customWidth="1"/>
    <col min="10" max="10" width="8.28125" style="75" customWidth="1"/>
    <col min="11" max="16384" width="8.7109375" style="0" customWidth="1"/>
  </cols>
  <sheetData>
    <row r="1" spans="1:10" ht="42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9" ht="17.25">
      <c r="A2" s="47"/>
      <c r="B2" s="76"/>
      <c r="C2" s="76"/>
      <c r="D2" s="76"/>
      <c r="E2" s="76"/>
      <c r="F2" s="76"/>
      <c r="G2" s="76"/>
      <c r="H2" s="77"/>
      <c r="I2" s="77"/>
    </row>
    <row r="3" spans="1:9" ht="18" customHeight="1">
      <c r="A3" s="46" t="s">
        <v>70</v>
      </c>
      <c r="B3" s="46"/>
      <c r="C3" s="46"/>
      <c r="D3" s="46"/>
      <c r="E3" s="46"/>
      <c r="F3" s="46"/>
      <c r="G3" s="46"/>
      <c r="H3" s="46"/>
      <c r="I3" s="46"/>
    </row>
    <row r="5" spans="1:10" s="81" customFormat="1" ht="24">
      <c r="A5" s="78" t="s">
        <v>30</v>
      </c>
      <c r="B5" s="79" t="s">
        <v>31</v>
      </c>
      <c r="C5" s="79" t="s">
        <v>4</v>
      </c>
      <c r="D5" s="80" t="s">
        <v>32</v>
      </c>
      <c r="E5" s="79" t="s">
        <v>33</v>
      </c>
      <c r="F5" s="80" t="s">
        <v>34</v>
      </c>
      <c r="G5" s="79" t="s">
        <v>35</v>
      </c>
      <c r="H5" s="80" t="s">
        <v>36</v>
      </c>
      <c r="I5" s="79" t="s">
        <v>37</v>
      </c>
      <c r="J5" s="80" t="s">
        <v>38</v>
      </c>
    </row>
    <row r="6" spans="1:10" ht="26.25">
      <c r="A6" s="82" t="s">
        <v>60</v>
      </c>
      <c r="B6" s="83">
        <v>2220739.37</v>
      </c>
      <c r="C6" s="84">
        <v>2775377</v>
      </c>
      <c r="D6" s="84">
        <v>124.98</v>
      </c>
      <c r="E6" s="84">
        <v>3021937</v>
      </c>
      <c r="F6" s="84">
        <v>108.88</v>
      </c>
      <c r="G6" s="84">
        <v>3014882</v>
      </c>
      <c r="H6" s="84">
        <v>99.77</v>
      </c>
      <c r="I6" s="84">
        <v>3016965</v>
      </c>
      <c r="J6" s="84">
        <v>100.07</v>
      </c>
    </row>
    <row r="7" spans="1:10" ht="26.25">
      <c r="A7" s="85" t="s">
        <v>71</v>
      </c>
      <c r="B7" s="83">
        <v>2220739.37</v>
      </c>
      <c r="C7" s="84">
        <v>2775377</v>
      </c>
      <c r="D7" s="84">
        <v>124.98</v>
      </c>
      <c r="E7" s="84">
        <v>3021937</v>
      </c>
      <c r="F7" s="84">
        <v>108.88</v>
      </c>
      <c r="G7" s="84">
        <v>3014882</v>
      </c>
      <c r="H7" s="84">
        <v>99.77</v>
      </c>
      <c r="I7" s="84">
        <v>3016965</v>
      </c>
      <c r="J7" s="84">
        <v>100.07</v>
      </c>
    </row>
    <row r="8" spans="1:10" ht="26.25">
      <c r="A8" s="82" t="s">
        <v>72</v>
      </c>
      <c r="B8" s="83">
        <v>2220739.37</v>
      </c>
      <c r="C8" s="84">
        <v>2775377</v>
      </c>
      <c r="D8" s="84">
        <v>124.98</v>
      </c>
      <c r="E8" s="84">
        <v>3021937</v>
      </c>
      <c r="F8" s="84">
        <v>108.88</v>
      </c>
      <c r="G8" s="84">
        <v>3014882</v>
      </c>
      <c r="H8" s="84">
        <v>99.77</v>
      </c>
      <c r="I8" s="84">
        <v>3016965</v>
      </c>
      <c r="J8" s="84">
        <v>100.07</v>
      </c>
    </row>
    <row r="9" spans="1:10" ht="36.75">
      <c r="A9" s="86" t="s">
        <v>73</v>
      </c>
      <c r="B9" s="83">
        <v>1433033.03</v>
      </c>
      <c r="C9" s="84">
        <v>1890987</v>
      </c>
      <c r="D9" s="84">
        <v>131.96</v>
      </c>
      <c r="E9" s="84">
        <v>2231471</v>
      </c>
      <c r="F9" s="84">
        <v>118.01</v>
      </c>
      <c r="G9" s="84">
        <v>2242161</v>
      </c>
      <c r="H9" s="84">
        <v>100.48</v>
      </c>
      <c r="I9" s="84">
        <v>2252908</v>
      </c>
      <c r="J9" s="84">
        <v>100.48</v>
      </c>
    </row>
    <row r="10" spans="1:10" ht="26.25">
      <c r="A10" s="87" t="s">
        <v>74</v>
      </c>
      <c r="B10" s="83">
        <v>1317447.33</v>
      </c>
      <c r="C10" s="84">
        <v>1665612</v>
      </c>
      <c r="D10" s="84">
        <v>126.43</v>
      </c>
      <c r="E10" s="84">
        <v>1992772</v>
      </c>
      <c r="F10" s="84">
        <v>119.64</v>
      </c>
      <c r="G10" s="84">
        <v>2002268</v>
      </c>
      <c r="H10" s="84">
        <v>100.48</v>
      </c>
      <c r="I10" s="84">
        <v>2011816</v>
      </c>
      <c r="J10" s="84">
        <v>100.48</v>
      </c>
    </row>
    <row r="11" spans="1:10" ht="26.25">
      <c r="A11" s="88" t="s">
        <v>52</v>
      </c>
      <c r="B11" s="83">
        <v>1317447.33</v>
      </c>
      <c r="C11" s="84">
        <v>1665612</v>
      </c>
      <c r="D11" s="84">
        <v>126.43</v>
      </c>
      <c r="E11" s="84">
        <v>1992772</v>
      </c>
      <c r="F11" s="84">
        <v>119.64</v>
      </c>
      <c r="G11" s="84">
        <v>2002268</v>
      </c>
      <c r="H11" s="84">
        <v>100.48</v>
      </c>
      <c r="I11" s="84">
        <v>2011816</v>
      </c>
      <c r="J11" s="84">
        <v>100.48</v>
      </c>
    </row>
    <row r="12" spans="1:10" ht="26.25">
      <c r="A12" s="88" t="s">
        <v>53</v>
      </c>
      <c r="B12" s="83">
        <v>1317447.33</v>
      </c>
      <c r="C12" s="84">
        <v>1665612</v>
      </c>
      <c r="D12" s="84">
        <v>126.43</v>
      </c>
      <c r="E12" s="84">
        <v>1992772</v>
      </c>
      <c r="F12" s="84">
        <v>119.64</v>
      </c>
      <c r="G12" s="84">
        <v>2002268</v>
      </c>
      <c r="H12" s="84">
        <v>100.48</v>
      </c>
      <c r="I12" s="84">
        <v>2011816</v>
      </c>
      <c r="J12" s="84">
        <v>100.48</v>
      </c>
    </row>
    <row r="13" spans="1:10" ht="36.75">
      <c r="A13" s="87" t="s">
        <v>75</v>
      </c>
      <c r="B13" s="83">
        <v>115585.7</v>
      </c>
      <c r="C13" s="84">
        <v>225375</v>
      </c>
      <c r="D13" s="84">
        <v>194.99</v>
      </c>
      <c r="E13" s="84">
        <v>123699</v>
      </c>
      <c r="F13" s="84">
        <v>54.89</v>
      </c>
      <c r="G13" s="84">
        <v>124893</v>
      </c>
      <c r="H13" s="84">
        <v>100.97</v>
      </c>
      <c r="I13" s="84">
        <v>126092</v>
      </c>
      <c r="J13" s="84">
        <v>100.96</v>
      </c>
    </row>
    <row r="14" spans="1:10" ht="26.25">
      <c r="A14" s="88" t="s">
        <v>52</v>
      </c>
      <c r="B14" s="83">
        <v>115585.7</v>
      </c>
      <c r="C14" s="84">
        <v>225375</v>
      </c>
      <c r="D14" s="84">
        <v>194.99</v>
      </c>
      <c r="E14" s="84">
        <v>123699</v>
      </c>
      <c r="F14" s="84">
        <v>54.89</v>
      </c>
      <c r="G14" s="84">
        <v>124893</v>
      </c>
      <c r="H14" s="84">
        <v>100.97</v>
      </c>
      <c r="I14" s="84">
        <v>126092</v>
      </c>
      <c r="J14" s="84">
        <v>100.96</v>
      </c>
    </row>
    <row r="15" spans="1:10" ht="26.25">
      <c r="A15" s="88" t="s">
        <v>53</v>
      </c>
      <c r="B15" s="83">
        <v>115585.7</v>
      </c>
      <c r="C15" s="84">
        <v>225375</v>
      </c>
      <c r="D15" s="84">
        <v>194.99</v>
      </c>
      <c r="E15" s="84">
        <v>123699</v>
      </c>
      <c r="F15" s="84">
        <v>54.89</v>
      </c>
      <c r="G15" s="84">
        <v>124893</v>
      </c>
      <c r="H15" s="84">
        <v>100.97</v>
      </c>
      <c r="I15" s="84">
        <v>126092</v>
      </c>
      <c r="J15" s="84">
        <v>100.96</v>
      </c>
    </row>
    <row r="16" spans="1:10" ht="36.75">
      <c r="A16" s="87" t="s">
        <v>76</v>
      </c>
      <c r="B16" s="83"/>
      <c r="C16" s="84"/>
      <c r="D16" s="84"/>
      <c r="E16" s="84">
        <v>115000</v>
      </c>
      <c r="F16" s="84"/>
      <c r="G16" s="84">
        <v>115000</v>
      </c>
      <c r="H16" s="84">
        <v>100</v>
      </c>
      <c r="I16" s="84">
        <v>115000</v>
      </c>
      <c r="J16" s="84">
        <v>100</v>
      </c>
    </row>
    <row r="17" spans="1:10" ht="26.25">
      <c r="A17" s="88" t="s">
        <v>52</v>
      </c>
      <c r="B17" s="83"/>
      <c r="C17" s="84"/>
      <c r="D17" s="84"/>
      <c r="E17" s="84">
        <v>115000</v>
      </c>
      <c r="F17" s="84"/>
      <c r="G17" s="84">
        <v>115000</v>
      </c>
      <c r="H17" s="84">
        <v>100</v>
      </c>
      <c r="I17" s="84">
        <v>115000</v>
      </c>
      <c r="J17" s="84">
        <v>100</v>
      </c>
    </row>
    <row r="18" spans="1:10" ht="26.25">
      <c r="A18" s="88" t="s">
        <v>53</v>
      </c>
      <c r="B18" s="83"/>
      <c r="C18" s="84"/>
      <c r="D18" s="84"/>
      <c r="E18" s="84">
        <v>115000</v>
      </c>
      <c r="F18" s="84"/>
      <c r="G18" s="84">
        <v>115000</v>
      </c>
      <c r="H18" s="84">
        <v>100</v>
      </c>
      <c r="I18" s="84">
        <v>115000</v>
      </c>
      <c r="J18" s="84">
        <v>100</v>
      </c>
    </row>
    <row r="19" spans="1:10" ht="26.25">
      <c r="A19" s="86" t="s">
        <v>77</v>
      </c>
      <c r="B19" s="83">
        <v>442974.85</v>
      </c>
      <c r="C19" s="84">
        <v>520628</v>
      </c>
      <c r="D19" s="84">
        <v>117.53</v>
      </c>
      <c r="E19" s="84">
        <v>492330</v>
      </c>
      <c r="F19" s="84">
        <v>94.56</v>
      </c>
      <c r="G19" s="84">
        <v>491136</v>
      </c>
      <c r="H19" s="84">
        <v>99.76</v>
      </c>
      <c r="I19" s="84">
        <v>489937</v>
      </c>
      <c r="J19" s="84">
        <v>99.76</v>
      </c>
    </row>
    <row r="20" spans="1:10" ht="26.25">
      <c r="A20" s="87" t="s">
        <v>74</v>
      </c>
      <c r="B20" s="83">
        <v>169384.5</v>
      </c>
      <c r="C20" s="84">
        <v>208960</v>
      </c>
      <c r="D20" s="84">
        <v>123.36</v>
      </c>
      <c r="E20" s="84">
        <v>193160</v>
      </c>
      <c r="F20" s="84">
        <v>92.44</v>
      </c>
      <c r="G20" s="84">
        <v>193160</v>
      </c>
      <c r="H20" s="84">
        <v>100</v>
      </c>
      <c r="I20" s="84">
        <v>193160</v>
      </c>
      <c r="J20" s="84">
        <v>100</v>
      </c>
    </row>
    <row r="21" spans="1:10" ht="26.25">
      <c r="A21" s="88" t="s">
        <v>52</v>
      </c>
      <c r="B21" s="83">
        <v>169384.5</v>
      </c>
      <c r="C21" s="84">
        <v>208960</v>
      </c>
      <c r="D21" s="84">
        <v>123.36</v>
      </c>
      <c r="E21" s="84">
        <v>193160</v>
      </c>
      <c r="F21" s="84">
        <v>92.44</v>
      </c>
      <c r="G21" s="84">
        <v>193160</v>
      </c>
      <c r="H21" s="84">
        <v>100</v>
      </c>
      <c r="I21" s="84">
        <v>193160</v>
      </c>
      <c r="J21" s="84">
        <v>100</v>
      </c>
    </row>
    <row r="22" spans="1:14" s="89" customFormat="1" ht="26.25">
      <c r="A22" s="88" t="s">
        <v>54</v>
      </c>
      <c r="B22" s="83">
        <v>169384.5</v>
      </c>
      <c r="C22" s="84">
        <v>208960</v>
      </c>
      <c r="D22" s="84">
        <v>123.36</v>
      </c>
      <c r="E22" s="84">
        <v>193160</v>
      </c>
      <c r="F22" s="84">
        <v>92.44</v>
      </c>
      <c r="G22" s="84">
        <v>193160</v>
      </c>
      <c r="H22" s="84">
        <v>100</v>
      </c>
      <c r="I22" s="84">
        <v>193160</v>
      </c>
      <c r="J22" s="84">
        <v>100</v>
      </c>
      <c r="K22" s="1"/>
      <c r="L22" s="1"/>
      <c r="M22" s="1"/>
      <c r="N22" s="1"/>
    </row>
    <row r="23" spans="1:10" ht="26.25">
      <c r="A23" s="87" t="s">
        <v>78</v>
      </c>
      <c r="B23" s="83">
        <v>56366.03</v>
      </c>
      <c r="C23" s="84">
        <v>60973</v>
      </c>
      <c r="D23" s="84">
        <v>108.17</v>
      </c>
      <c r="E23" s="84">
        <v>57966</v>
      </c>
      <c r="F23" s="84">
        <v>95.07</v>
      </c>
      <c r="G23" s="84">
        <v>57966</v>
      </c>
      <c r="H23" s="84">
        <v>100</v>
      </c>
      <c r="I23" s="84">
        <v>57966</v>
      </c>
      <c r="J23" s="84">
        <v>100</v>
      </c>
    </row>
    <row r="24" spans="1:14" s="89" customFormat="1" ht="26.25">
      <c r="A24" s="88" t="s">
        <v>52</v>
      </c>
      <c r="B24" s="83">
        <v>56366.03</v>
      </c>
      <c r="C24" s="84">
        <v>60973</v>
      </c>
      <c r="D24" s="84">
        <v>108.17</v>
      </c>
      <c r="E24" s="84">
        <v>57966</v>
      </c>
      <c r="F24" s="84">
        <v>95.07</v>
      </c>
      <c r="G24" s="84">
        <v>57966</v>
      </c>
      <c r="H24" s="84">
        <v>100</v>
      </c>
      <c r="I24" s="84">
        <v>57966</v>
      </c>
      <c r="J24" s="84">
        <v>100</v>
      </c>
      <c r="K24" s="1"/>
      <c r="L24" s="1"/>
      <c r="M24" s="1"/>
      <c r="N24" s="1"/>
    </row>
    <row r="25" spans="1:14" s="89" customFormat="1" ht="26.25">
      <c r="A25" s="88" t="s">
        <v>54</v>
      </c>
      <c r="B25" s="83">
        <v>56366.03</v>
      </c>
      <c r="C25" s="84">
        <v>60973</v>
      </c>
      <c r="D25" s="84">
        <v>108.17</v>
      </c>
      <c r="E25" s="84">
        <v>57966</v>
      </c>
      <c r="F25" s="84">
        <v>95.07</v>
      </c>
      <c r="G25" s="84">
        <v>57966</v>
      </c>
      <c r="H25" s="84">
        <v>100</v>
      </c>
      <c r="I25" s="84">
        <v>57966</v>
      </c>
      <c r="J25" s="84">
        <v>100</v>
      </c>
      <c r="K25" s="1"/>
      <c r="L25" s="1"/>
      <c r="M25" s="1"/>
      <c r="N25" s="1"/>
    </row>
    <row r="26" spans="1:10" ht="36.75">
      <c r="A26" s="87" t="s">
        <v>75</v>
      </c>
      <c r="B26" s="83">
        <v>216514.25</v>
      </c>
      <c r="C26" s="84">
        <v>250363</v>
      </c>
      <c r="D26" s="84">
        <v>115.63</v>
      </c>
      <c r="E26" s="84">
        <v>240955</v>
      </c>
      <c r="F26" s="84">
        <v>96.24</v>
      </c>
      <c r="G26" s="84">
        <v>239761</v>
      </c>
      <c r="H26" s="84">
        <v>99.5</v>
      </c>
      <c r="I26" s="84">
        <v>238562</v>
      </c>
      <c r="J26" s="84">
        <v>99.5</v>
      </c>
    </row>
    <row r="27" spans="1:10" ht="26.25">
      <c r="A27" s="88" t="s">
        <v>52</v>
      </c>
      <c r="B27" s="83">
        <v>216514.25</v>
      </c>
      <c r="C27" s="84">
        <v>250363</v>
      </c>
      <c r="D27" s="84">
        <v>115.63</v>
      </c>
      <c r="E27" s="84">
        <v>240955</v>
      </c>
      <c r="F27" s="84">
        <v>96.24</v>
      </c>
      <c r="G27" s="84">
        <v>239761</v>
      </c>
      <c r="H27" s="84">
        <v>99.5</v>
      </c>
      <c r="I27" s="84">
        <v>238562</v>
      </c>
      <c r="J27" s="84">
        <v>99.5</v>
      </c>
    </row>
    <row r="28" spans="1:10" ht="26.25">
      <c r="A28" s="88" t="s">
        <v>54</v>
      </c>
      <c r="B28" s="83">
        <v>213524.74</v>
      </c>
      <c r="C28" s="84">
        <v>247881</v>
      </c>
      <c r="D28" s="84">
        <v>116.09</v>
      </c>
      <c r="E28" s="84">
        <v>240375</v>
      </c>
      <c r="F28" s="84">
        <v>96.97</v>
      </c>
      <c r="G28" s="84">
        <v>239181</v>
      </c>
      <c r="H28" s="84">
        <v>99.5</v>
      </c>
      <c r="I28" s="84">
        <v>237982</v>
      </c>
      <c r="J28" s="84">
        <v>99.5</v>
      </c>
    </row>
    <row r="29" spans="1:10" ht="26.25">
      <c r="A29" s="88" t="s">
        <v>55</v>
      </c>
      <c r="B29" s="83">
        <v>2989.51</v>
      </c>
      <c r="C29" s="84">
        <v>2482</v>
      </c>
      <c r="D29" s="84">
        <v>83.02</v>
      </c>
      <c r="E29" s="84">
        <v>580</v>
      </c>
      <c r="F29" s="84">
        <v>23.37</v>
      </c>
      <c r="G29" s="84">
        <v>580</v>
      </c>
      <c r="H29" s="84">
        <v>100</v>
      </c>
      <c r="I29" s="84">
        <v>580</v>
      </c>
      <c r="J29" s="84">
        <v>100</v>
      </c>
    </row>
    <row r="30" spans="1:10" ht="36.75">
      <c r="A30" s="87" t="s">
        <v>79</v>
      </c>
      <c r="B30" s="83">
        <v>291.99</v>
      </c>
      <c r="C30" s="84"/>
      <c r="D30" s="84"/>
      <c r="E30" s="84"/>
      <c r="F30" s="84"/>
      <c r="G30" s="84"/>
      <c r="H30" s="84"/>
      <c r="I30" s="84"/>
      <c r="J30" s="84"/>
    </row>
    <row r="31" spans="1:10" ht="26.25">
      <c r="A31" s="88" t="s">
        <v>52</v>
      </c>
      <c r="B31" s="83">
        <v>291.99</v>
      </c>
      <c r="C31" s="84"/>
      <c r="D31" s="84"/>
      <c r="E31" s="84"/>
      <c r="F31" s="84"/>
      <c r="G31" s="84"/>
      <c r="H31" s="84"/>
      <c r="I31" s="84"/>
      <c r="J31" s="84"/>
    </row>
    <row r="32" spans="1:10" ht="26.25">
      <c r="A32" s="88" t="s">
        <v>54</v>
      </c>
      <c r="B32" s="83">
        <v>291.99</v>
      </c>
      <c r="C32" s="84"/>
      <c r="D32" s="84"/>
      <c r="E32" s="84"/>
      <c r="F32" s="84"/>
      <c r="G32" s="84"/>
      <c r="H32" s="84"/>
      <c r="I32" s="84"/>
      <c r="J32" s="84"/>
    </row>
    <row r="33" spans="1:10" ht="26.25">
      <c r="A33" s="87" t="s">
        <v>80</v>
      </c>
      <c r="B33" s="83">
        <v>418.08</v>
      </c>
      <c r="C33" s="84">
        <v>332</v>
      </c>
      <c r="D33" s="84">
        <v>79.41</v>
      </c>
      <c r="E33" s="84">
        <v>249</v>
      </c>
      <c r="F33" s="84">
        <v>75</v>
      </c>
      <c r="G33" s="84">
        <v>249</v>
      </c>
      <c r="H33" s="84">
        <v>100</v>
      </c>
      <c r="I33" s="84">
        <v>249</v>
      </c>
      <c r="J33" s="84">
        <v>100</v>
      </c>
    </row>
    <row r="34" spans="1:10" ht="26.25">
      <c r="A34" s="88" t="s">
        <v>52</v>
      </c>
      <c r="B34" s="83">
        <v>418.08</v>
      </c>
      <c r="C34" s="84">
        <v>332</v>
      </c>
      <c r="D34" s="84">
        <v>79.41</v>
      </c>
      <c r="E34" s="84">
        <v>249</v>
      </c>
      <c r="F34" s="84">
        <v>75</v>
      </c>
      <c r="G34" s="84">
        <v>249</v>
      </c>
      <c r="H34" s="84">
        <v>100</v>
      </c>
      <c r="I34" s="84">
        <v>249</v>
      </c>
      <c r="J34" s="84">
        <v>100</v>
      </c>
    </row>
    <row r="35" spans="1:10" ht="26.25">
      <c r="A35" s="88" t="s">
        <v>54</v>
      </c>
      <c r="B35" s="83">
        <v>418.08</v>
      </c>
      <c r="C35" s="84">
        <v>332</v>
      </c>
      <c r="D35" s="84">
        <v>79.41</v>
      </c>
      <c r="E35" s="84">
        <v>249</v>
      </c>
      <c r="F35" s="84">
        <v>75</v>
      </c>
      <c r="G35" s="84">
        <v>249</v>
      </c>
      <c r="H35" s="84">
        <v>100</v>
      </c>
      <c r="I35" s="84">
        <v>249</v>
      </c>
      <c r="J35" s="84">
        <v>100</v>
      </c>
    </row>
    <row r="36" spans="1:10" ht="57.75">
      <c r="A36" s="86" t="s">
        <v>81</v>
      </c>
      <c r="B36" s="83">
        <v>12210.5</v>
      </c>
      <c r="C36" s="84">
        <v>9193</v>
      </c>
      <c r="D36" s="84">
        <v>75.29</v>
      </c>
      <c r="E36" s="84">
        <v>12317</v>
      </c>
      <c r="F36" s="84">
        <v>133.98</v>
      </c>
      <c r="G36" s="84">
        <v>12317</v>
      </c>
      <c r="H36" s="84">
        <v>100</v>
      </c>
      <c r="I36" s="84">
        <v>12317</v>
      </c>
      <c r="J36" s="84">
        <v>100</v>
      </c>
    </row>
    <row r="37" spans="1:10" ht="36.75">
      <c r="A37" s="87" t="s">
        <v>79</v>
      </c>
      <c r="B37" s="83">
        <v>12210.5</v>
      </c>
      <c r="C37" s="84">
        <v>9193</v>
      </c>
      <c r="D37" s="84">
        <v>75.29</v>
      </c>
      <c r="E37" s="84">
        <v>12317</v>
      </c>
      <c r="F37" s="84">
        <v>133.98</v>
      </c>
      <c r="G37" s="84">
        <v>12317</v>
      </c>
      <c r="H37" s="84">
        <v>100</v>
      </c>
      <c r="I37" s="84">
        <v>12317</v>
      </c>
      <c r="J37" s="84">
        <v>100</v>
      </c>
    </row>
    <row r="38" spans="1:10" ht="26.25">
      <c r="A38" s="88" t="s">
        <v>52</v>
      </c>
      <c r="B38" s="83">
        <v>12210.5</v>
      </c>
      <c r="C38" s="84">
        <v>9193</v>
      </c>
      <c r="D38" s="84">
        <v>75.29</v>
      </c>
      <c r="E38" s="84">
        <v>12317</v>
      </c>
      <c r="F38" s="84">
        <v>133.98</v>
      </c>
      <c r="G38" s="84">
        <v>12317</v>
      </c>
      <c r="H38" s="84">
        <v>100</v>
      </c>
      <c r="I38" s="84">
        <v>12317</v>
      </c>
      <c r="J38" s="84">
        <v>100</v>
      </c>
    </row>
    <row r="39" spans="1:10" ht="26.25">
      <c r="A39" s="88" t="s">
        <v>54</v>
      </c>
      <c r="B39" s="83">
        <v>12210.5</v>
      </c>
      <c r="C39" s="84">
        <v>9193</v>
      </c>
      <c r="D39" s="84">
        <v>75.29</v>
      </c>
      <c r="E39" s="84">
        <v>12317</v>
      </c>
      <c r="F39" s="84">
        <v>133.98</v>
      </c>
      <c r="G39" s="84">
        <v>12317</v>
      </c>
      <c r="H39" s="84">
        <v>100</v>
      </c>
      <c r="I39" s="84">
        <v>12317</v>
      </c>
      <c r="J39" s="84">
        <v>100</v>
      </c>
    </row>
    <row r="40" spans="1:10" ht="26.25">
      <c r="A40" s="86" t="s">
        <v>82</v>
      </c>
      <c r="B40" s="83">
        <v>288664.36</v>
      </c>
      <c r="C40" s="84">
        <v>281781</v>
      </c>
      <c r="D40" s="84">
        <v>97.62</v>
      </c>
      <c r="E40" s="84">
        <v>273819</v>
      </c>
      <c r="F40" s="84">
        <v>97.17</v>
      </c>
      <c r="G40" s="84">
        <v>266268</v>
      </c>
      <c r="H40" s="84">
        <v>97.24</v>
      </c>
      <c r="I40" s="84">
        <v>258803</v>
      </c>
      <c r="J40" s="84">
        <v>97.2</v>
      </c>
    </row>
    <row r="41" spans="1:10" ht="26.25">
      <c r="A41" s="87" t="s">
        <v>74</v>
      </c>
      <c r="B41" s="83">
        <v>43221.76</v>
      </c>
      <c r="C41" s="84">
        <v>281781</v>
      </c>
      <c r="D41" s="84">
        <v>651.94</v>
      </c>
      <c r="E41" s="84">
        <v>273819</v>
      </c>
      <c r="F41" s="84">
        <v>97.17</v>
      </c>
      <c r="G41" s="84">
        <v>266268</v>
      </c>
      <c r="H41" s="84">
        <v>97.24</v>
      </c>
      <c r="I41" s="84">
        <v>258803</v>
      </c>
      <c r="J41" s="84">
        <v>97.2</v>
      </c>
    </row>
    <row r="42" spans="1:10" ht="26.25">
      <c r="A42" s="88" t="s">
        <v>52</v>
      </c>
      <c r="B42" s="83">
        <v>43221.76</v>
      </c>
      <c r="C42" s="84">
        <v>36338</v>
      </c>
      <c r="D42" s="84">
        <v>84.07</v>
      </c>
      <c r="E42" s="84">
        <v>28376</v>
      </c>
      <c r="F42" s="84">
        <v>78.09</v>
      </c>
      <c r="G42" s="84">
        <v>20825</v>
      </c>
      <c r="H42" s="84">
        <v>73.39</v>
      </c>
      <c r="I42" s="84">
        <v>13360</v>
      </c>
      <c r="J42" s="84">
        <v>64.15</v>
      </c>
    </row>
    <row r="43" spans="1:10" ht="26.25">
      <c r="A43" s="88" t="s">
        <v>55</v>
      </c>
      <c r="B43" s="83">
        <v>43221.76</v>
      </c>
      <c r="C43" s="84">
        <v>36338</v>
      </c>
      <c r="D43" s="84">
        <v>84.07</v>
      </c>
      <c r="E43" s="84">
        <v>28376</v>
      </c>
      <c r="F43" s="84">
        <v>78.09</v>
      </c>
      <c r="G43" s="84">
        <v>20825</v>
      </c>
      <c r="H43" s="84">
        <v>73.39</v>
      </c>
      <c r="I43" s="84">
        <v>13360</v>
      </c>
      <c r="J43" s="84">
        <v>64.15</v>
      </c>
    </row>
    <row r="44" spans="1:10" ht="26.25">
      <c r="A44" s="88" t="s">
        <v>66</v>
      </c>
      <c r="B44" s="83"/>
      <c r="C44" s="84">
        <v>245443</v>
      </c>
      <c r="D44" s="84"/>
      <c r="E44" s="84">
        <v>245443</v>
      </c>
      <c r="F44" s="84">
        <v>100</v>
      </c>
      <c r="G44" s="84">
        <v>245443</v>
      </c>
      <c r="H44" s="84">
        <v>100</v>
      </c>
      <c r="I44" s="84">
        <v>245443</v>
      </c>
      <c r="J44" s="84">
        <v>100</v>
      </c>
    </row>
    <row r="45" spans="1:10" ht="36.75">
      <c r="A45" s="88" t="s">
        <v>67</v>
      </c>
      <c r="B45" s="83"/>
      <c r="C45" s="84">
        <v>245443</v>
      </c>
      <c r="D45" s="84"/>
      <c r="E45" s="84">
        <v>245443</v>
      </c>
      <c r="F45" s="84">
        <v>100</v>
      </c>
      <c r="G45" s="84">
        <v>245443</v>
      </c>
      <c r="H45" s="84">
        <v>100</v>
      </c>
      <c r="I45" s="84">
        <v>245443</v>
      </c>
      <c r="J45" s="84">
        <v>100</v>
      </c>
    </row>
    <row r="46" spans="1:10" ht="26.25">
      <c r="A46" s="87" t="s">
        <v>83</v>
      </c>
      <c r="B46" s="83">
        <v>245442.6</v>
      </c>
      <c r="C46" s="84"/>
      <c r="D46" s="84"/>
      <c r="E46" s="84"/>
      <c r="F46" s="84"/>
      <c r="G46" s="84"/>
      <c r="H46" s="84"/>
      <c r="I46" s="84"/>
      <c r="J46" s="84"/>
    </row>
    <row r="47" spans="1:10" ht="26.25">
      <c r="A47" s="88" t="s">
        <v>66</v>
      </c>
      <c r="B47" s="83">
        <v>245442.6</v>
      </c>
      <c r="C47" s="84"/>
      <c r="D47" s="84"/>
      <c r="E47" s="84"/>
      <c r="F47" s="84"/>
      <c r="G47" s="84"/>
      <c r="H47" s="84"/>
      <c r="I47" s="84"/>
      <c r="J47" s="84"/>
    </row>
    <row r="48" spans="1:10" ht="36.75">
      <c r="A48" s="88" t="s">
        <v>67</v>
      </c>
      <c r="B48" s="83">
        <v>245442.6</v>
      </c>
      <c r="C48" s="84"/>
      <c r="D48" s="84"/>
      <c r="E48" s="84"/>
      <c r="F48" s="84"/>
      <c r="G48" s="84"/>
      <c r="H48" s="84"/>
      <c r="I48" s="84"/>
      <c r="J48" s="84"/>
    </row>
    <row r="49" spans="1:10" ht="26.25">
      <c r="A49" s="86" t="s">
        <v>84</v>
      </c>
      <c r="B49" s="83">
        <v>43856.63</v>
      </c>
      <c r="C49" s="84">
        <v>72788</v>
      </c>
      <c r="D49" s="84">
        <v>165.97</v>
      </c>
      <c r="E49" s="84">
        <v>12000</v>
      </c>
      <c r="F49" s="84">
        <v>16.49</v>
      </c>
      <c r="G49" s="84">
        <v>3000</v>
      </c>
      <c r="H49" s="84">
        <v>25</v>
      </c>
      <c r="I49" s="84">
        <v>3000</v>
      </c>
      <c r="J49" s="84">
        <v>100</v>
      </c>
    </row>
    <row r="50" spans="1:10" ht="26.25">
      <c r="A50" s="87" t="s">
        <v>74</v>
      </c>
      <c r="B50" s="83">
        <v>41794.41</v>
      </c>
      <c r="C50" s="84">
        <v>69350</v>
      </c>
      <c r="D50" s="84">
        <v>165.93</v>
      </c>
      <c r="E50" s="84">
        <v>9000</v>
      </c>
      <c r="F50" s="84">
        <v>12.98</v>
      </c>
      <c r="G50" s="84"/>
      <c r="H50" s="84"/>
      <c r="I50" s="84"/>
      <c r="J50" s="84"/>
    </row>
    <row r="51" spans="1:14" s="89" customFormat="1" ht="26.25">
      <c r="A51" s="88" t="s">
        <v>56</v>
      </c>
      <c r="B51" s="83">
        <v>41794.41</v>
      </c>
      <c r="C51" s="84">
        <v>69350</v>
      </c>
      <c r="D51" s="84">
        <v>165.93</v>
      </c>
      <c r="E51" s="84">
        <v>9000</v>
      </c>
      <c r="F51" s="84">
        <v>12.98</v>
      </c>
      <c r="G51" s="84"/>
      <c r="H51" s="84"/>
      <c r="I51" s="84"/>
      <c r="J51" s="84"/>
      <c r="K51" s="1"/>
      <c r="L51" s="1"/>
      <c r="M51" s="1"/>
      <c r="N51" s="1"/>
    </row>
    <row r="52" spans="1:10" ht="36.75">
      <c r="A52" s="88" t="s">
        <v>57</v>
      </c>
      <c r="B52" s="83">
        <v>41794.41</v>
      </c>
      <c r="C52" s="84">
        <v>69350</v>
      </c>
      <c r="D52" s="84">
        <v>165.93</v>
      </c>
      <c r="E52" s="84">
        <v>9000</v>
      </c>
      <c r="F52" s="84">
        <v>12.98</v>
      </c>
      <c r="G52" s="84"/>
      <c r="H52" s="84"/>
      <c r="I52" s="84"/>
      <c r="J52" s="84"/>
    </row>
    <row r="53" spans="1:10" ht="36.75">
      <c r="A53" s="87" t="s">
        <v>75</v>
      </c>
      <c r="B53" s="83">
        <v>2062.22</v>
      </c>
      <c r="C53" s="84">
        <v>3438</v>
      </c>
      <c r="D53" s="84">
        <v>166.71</v>
      </c>
      <c r="E53" s="84">
        <v>3000</v>
      </c>
      <c r="F53" s="84">
        <v>87.26</v>
      </c>
      <c r="G53" s="84">
        <v>3000</v>
      </c>
      <c r="H53" s="84">
        <v>100</v>
      </c>
      <c r="I53" s="84">
        <v>3000</v>
      </c>
      <c r="J53" s="84">
        <v>100</v>
      </c>
    </row>
    <row r="54" spans="1:10" ht="26.25">
      <c r="A54" s="88" t="s">
        <v>56</v>
      </c>
      <c r="B54" s="83">
        <v>2062.22</v>
      </c>
      <c r="C54" s="84">
        <v>3438</v>
      </c>
      <c r="D54" s="84">
        <v>166.71</v>
      </c>
      <c r="E54" s="84">
        <v>3000</v>
      </c>
      <c r="F54" s="84">
        <v>87.26</v>
      </c>
      <c r="G54" s="84">
        <v>3000</v>
      </c>
      <c r="H54" s="84">
        <v>100</v>
      </c>
      <c r="I54" s="84">
        <v>3000</v>
      </c>
      <c r="J54" s="84">
        <v>100</v>
      </c>
    </row>
    <row r="55" spans="1:10" ht="36.75">
      <c r="A55" s="88" t="s">
        <v>57</v>
      </c>
      <c r="B55" s="83">
        <v>2062.22</v>
      </c>
      <c r="C55" s="84">
        <v>3438</v>
      </c>
      <c r="D55" s="84">
        <v>166.71</v>
      </c>
      <c r="E55" s="84">
        <v>3000</v>
      </c>
      <c r="F55" s="84">
        <v>87.26</v>
      </c>
      <c r="G55" s="84">
        <v>3000</v>
      </c>
      <c r="H55" s="84">
        <v>100</v>
      </c>
      <c r="I55" s="84">
        <v>3000</v>
      </c>
      <c r="J55" s="84">
        <v>100</v>
      </c>
    </row>
  </sheetData>
  <sheetProtection selectLockedCells="1" selectUnlockedCells="1"/>
  <mergeCells count="2">
    <mergeCell ref="A1:J1"/>
    <mergeCell ref="A3:I3"/>
  </mergeCells>
  <printOptions/>
  <pageMargins left="0.39375" right="0.39375" top="0.39375" bottom="0.393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/>
  <cp:lastPrinted>2023-12-19T11:49:44Z</cp:lastPrinted>
  <dcterms:created xsi:type="dcterms:W3CDTF">2022-08-12T11:51:27Z</dcterms:created>
  <dcterms:modified xsi:type="dcterms:W3CDTF">2023-12-19T12:11:34Z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